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bookViews>
    <workbookView xWindow="0" yWindow="0" windowWidth="16380" windowHeight="8190" tabRatio="500"/>
  </bookViews>
  <sheets>
    <sheet name="Bewertung" sheetId="1" r:id="rId1"/>
  </sheets>
  <definedNames>
    <definedName name="_xlnm.Print_Area" localSheetId="0">Bewertung!$A$1:$I$24,Bewertung!$A$35:$I$40</definedName>
    <definedName name="Print_Area_0_0" localSheetId="0">Bewertung!$A$1:$I$24</definedName>
    <definedName name="Text8" localSheetId="0">Bewertung!#REF!</definedName>
  </definedName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K17" i="1" l="1"/>
  <c r="I19" i="1" s="1"/>
  <c r="J17" i="1"/>
  <c r="K10" i="1"/>
  <c r="I16" i="1" s="1"/>
  <c r="J10" i="1"/>
  <c r="I13" i="1" s="1"/>
  <c r="I20" i="1" l="1"/>
  <c r="I14" i="1"/>
  <c r="I15" i="1"/>
  <c r="I18" i="1"/>
  <c r="I22" i="1"/>
  <c r="I21" i="1"/>
  <c r="I11" i="1"/>
  <c r="I12" i="1"/>
  <c r="I23" i="1" l="1"/>
  <c r="J24" i="1" l="1"/>
  <c r="G24" i="1"/>
</calcChain>
</file>

<file path=xl/sharedStrings.xml><?xml version="1.0" encoding="utf-8"?>
<sst xmlns="http://schemas.openxmlformats.org/spreadsheetml/2006/main" count="105" uniqueCount="104">
  <si>
    <t>T3000 Projektarbeit</t>
  </si>
  <si>
    <t>Name des/der Studierenden:</t>
  </si>
  <si>
    <t>Vorname Nachname der/des Studierenden</t>
  </si>
  <si>
    <t>Kurs:</t>
  </si>
  <si>
    <t>Kurs</t>
  </si>
  <si>
    <t>Matrikelnummer:</t>
  </si>
  <si>
    <t>Matrikelnummer</t>
  </si>
  <si>
    <t>Titel der Arbeit:</t>
  </si>
  <si>
    <t>Titel der Arbeit</t>
  </si>
  <si>
    <t>Name des/der Gutachter/in:</t>
  </si>
  <si>
    <t>Name des/der Gutachter/in</t>
  </si>
  <si>
    <t>Kriterium</t>
  </si>
  <si>
    <t>Nicht bestanden
0 - 49 %</t>
  </si>
  <si>
    <t>Ausreichend
50 - 57 %</t>
  </si>
  <si>
    <t>Befriedigend
58 - 74 %</t>
  </si>
  <si>
    <t>Gut
75 - 90 %</t>
  </si>
  <si>
    <t>Sehr gut
91 - 100 %</t>
  </si>
  <si>
    <t>Gewich-tung
im Bereich</t>
  </si>
  <si>
    <t>Zielerrei-
chung in %</t>
  </si>
  <si>
    <t>gewich-tete
Punkte</t>
  </si>
  <si>
    <t>max.
Pkt</t>
  </si>
  <si>
    <t>Bereich</t>
  </si>
  <si>
    <t>Inhaltliche Bearbeitung</t>
  </si>
  <si>
    <t>(55% Gewichtung)</t>
  </si>
  <si>
    <r>
      <rPr>
        <b/>
        <sz val="10"/>
        <rFont val="Arial"/>
        <family val="2"/>
        <charset val="1"/>
      </rPr>
      <t xml:space="preserve">Fachliche Bearbeitung
</t>
    </r>
    <r>
      <rPr>
        <sz val="8"/>
        <rFont val="Arial"/>
        <family val="2"/>
        <charset val="1"/>
      </rPr>
      <t>(unter Berücksichti-
gung des Schwierig-
keitsgrads)</t>
    </r>
  </si>
  <si>
    <t xml:space="preserve">Unzureichende Abhandlung des Themas, lediglich Lösungsansätze </t>
  </si>
  <si>
    <t>Ausr. Abhandlung des Themas, Lösungswege aufgezeigt, Teilergebnisse erläutert.</t>
  </si>
  <si>
    <t>Befr. Abhandlung des Themas, Lösungswege kritisch analysiert, Teilerg. erläutert</t>
  </si>
  <si>
    <t>Gute Abhandlung des Themas, Lösungswege kritisch anlysiert und begründet, Ergebn. fundiert dargestellt</t>
  </si>
  <si>
    <t>Sehr gute Abhandlg des Themas bzgl. Lösungswege und Ergebnisse, zusätzl. Alternativen und Aspekte aufgezeigt</t>
  </si>
  <si>
    <t>Nutzung von Fachwissen</t>
  </si>
  <si>
    <t>Geringe Kenntnis des Standes der Technik</t>
  </si>
  <si>
    <t>Grundsätzliche Kenntnis, aber mit deutlichen Lücken des Fachwissens</t>
  </si>
  <si>
    <t>Grundsätzl. Kenntnis, aber mit mässigen Lücken des Fachwissens</t>
  </si>
  <si>
    <t>Gute Grundlagen-kenntnis, nur Details fehlen</t>
  </si>
  <si>
    <t>Umfassende Kenntnisse, sehr gutes Fachwissen</t>
  </si>
  <si>
    <t>Einsatz von Methoden und Werkzeugen</t>
  </si>
  <si>
    <t>Keine/wenig Nutzung von Ing. methoden u. Ing.werkzeugen zur Problemanalyse und Lösungsfindung</t>
  </si>
  <si>
    <t>Teilweise Nutzung von  Ing.methoden und Ing.werkzeugen zur Analyse und Lösungsfindung</t>
  </si>
  <si>
    <t>Sinnvoller Einsatz  von  Ing.methoden und Ing.werkzeugen</t>
  </si>
  <si>
    <t>Bewußte Auswahl und sinnvoller Einsatz  von  Ing.methoden und Ing.werkzeugen</t>
  </si>
  <si>
    <t>Bewußte Auswahl u. konsequenter u. fundierter Einsatz  von Ing.Methoden und Ing.werkzeugen</t>
  </si>
  <si>
    <t>Umsetzbarkeit des Ergebnisses</t>
  </si>
  <si>
    <t>Ergebnis im Sinne der Aufgabe praktisch nicht nutzbar</t>
  </si>
  <si>
    <t>Ergebnis als erste Grundlage für praktische Lösung verwendbar</t>
  </si>
  <si>
    <t xml:space="preserve">Ergebnis kann mit Modifikationen in der Praxis umgesetzt werden </t>
  </si>
  <si>
    <t xml:space="preserve">Gutes Ergebnis, mit geringen Modifikationen umsetzbar </t>
  </si>
  <si>
    <t xml:space="preserve">Sehr gutes Ergebnis, ohne Modifikationen umsetzbar oder bereits umgesetzt </t>
  </si>
  <si>
    <t>Kreativität</t>
  </si>
  <si>
    <t xml:space="preserve">Keine eigenen Ideen; bekannte Lösungen werden nicht auf neue Situation übertragen </t>
  </si>
  <si>
    <t xml:space="preserve">Nur einzelne eigene Ideen; ansatzweise Anwendung bekannter Lösungen auf Problem </t>
  </si>
  <si>
    <t>Wenige eigene Ideen genutzt; erfolgreiche Anwendung von Prinziplösungen</t>
  </si>
  <si>
    <t>Eigene, evtl. auch originelle Ideen eingebracht und teilweise umgesetzt</t>
  </si>
  <si>
    <t>Viele eigene/originelle Ideen eingebracht und in neuen,erfolgreichen Lösungsansätzen umgesetzt</t>
  </si>
  <si>
    <t>Wirtschaftliche Bewertung</t>
  </si>
  <si>
    <t xml:space="preserve">Kein oder kaum wirtschaftliches Denken in der Lösung </t>
  </si>
  <si>
    <t xml:space="preserve">Teilweise wirtschaftliches Denken in Ansätzen oder bei zentralen Aspekten </t>
  </si>
  <si>
    <t xml:space="preserve">Wirtschaftliches Denken in Ansätzen oder bei zentralen Aspekten </t>
  </si>
  <si>
    <t xml:space="preserve">Gutes allgemeines wirtschaftliches Denken in der gesamten Lösung </t>
  </si>
  <si>
    <t>Sehr gutes wirtschaftl.
Denken i.d. gesamten Lösung; Zus.hänge bedacht, nichtfinanz. Vorteile erkannt</t>
  </si>
  <si>
    <t>Wissenschaftliches Arbeiten</t>
  </si>
  <si>
    <t>(45% Gewichtung)</t>
  </si>
  <si>
    <t>Selbständigkeit, Eigeninitiative</t>
  </si>
  <si>
    <t>Umfangreiche Unterstüzung notwendig</t>
  </si>
  <si>
    <t>Gewisse Selbststän-digkeit, deutliche Unterstützung notwendig</t>
  </si>
  <si>
    <t>Großteils selbstst. Arbeiten, geringe Unterstützung notwendig</t>
  </si>
  <si>
    <t>Selbstständige Durchführung, gute Eigeninitiative</t>
  </si>
  <si>
    <t>Hervorzuhebende Selbstständigkeit und Eigeninitiative</t>
  </si>
  <si>
    <t>Systematik</t>
  </si>
  <si>
    <t>Keine erkennbare Systematik in Vorgehen und Ergebnis</t>
  </si>
  <si>
    <t>Erhebliche Mängel im systematischen Vorgehen hinsichtlich Methoden, Prioriätensetzung und inhaltlicher Struktur</t>
  </si>
  <si>
    <t xml:space="preserve">Methoden nachvollziehbar eingesetzt und verfolgt, Prioritäten z.T. sinnvoll gesetzt, inhaltliche Struktur nachvollziehbar </t>
  </si>
  <si>
    <t>Methoden durchgängig einges., Prioritäten sinnvoll gesetzt, Konzentration auf das Wesentliche, inhaltliche Struktur deutlich</t>
  </si>
  <si>
    <t>Methoden konsequent eingesetzt, Prioritäten sinnvoll gesetzt, klare Konzentration auf das Wesentliche, klare inhaltliche Struktur</t>
  </si>
  <si>
    <t>Dokumentation</t>
  </si>
  <si>
    <t>Erhebliche Mängel in der Dokumentation, unvollständig und unklar</t>
  </si>
  <si>
    <t>Nachvollziehbare Gliederung und Gedankenführung, zentrale Aussagen in Zusammenfassung genannt, Mängel im sprachl. Ausdruck und in der Prägnanz der Texte</t>
  </si>
  <si>
    <t>Nachvollziehbare Gliederung und Gedankenführung,  Texte gut verständlich, solide Zusammenfassung, guter sprachlicher Ausdruck</t>
  </si>
  <si>
    <t>Logische Gliederung und Gedankenführg, Texte gut verständl., unterstützt durch Beispiele, Grafiken usw., treffende Zus.fassung, guter sprachlicher Ausdruck</t>
  </si>
  <si>
    <t>Durchgängig log. Gliederung und Gedankenführg, präzise Texte, prägnante Zus.fassg, aussagekräftige Beispiele, Grafiken usw., sehr guter sprachl. Ausdruck</t>
  </si>
  <si>
    <t>Literatur-recherche</t>
  </si>
  <si>
    <t>Kaum Literatur, Literaturverzeichnis fehlt oder ist mangelhaft</t>
  </si>
  <si>
    <t xml:space="preserve">Mäßige Lit.recherche, häufig Sekundärlit., unspez. Grundlagenw. o zufällig gewählt wirkende online Quellen  </t>
  </si>
  <si>
    <t>Wesentliche Primär- und Sekundärlit., weiterführende Werke und qualifizierte Onlinequellen recherchiert</t>
  </si>
  <si>
    <t>Umfassende Primär- und Sekundärlit., angem. Grundlagen-werke, qualifizierte online-Quellen recherchiert</t>
  </si>
  <si>
    <t>Sehr umfangreiche und breite Literaturrecherche unter Einbeziehung aktueller Artikel</t>
  </si>
  <si>
    <t>Verwendung der Literatur</t>
  </si>
  <si>
    <t>Literaturangabe ohne Verwendung, kommentarloser Verweis auf Literatur</t>
  </si>
  <si>
    <t>Belegung zentraler Aussagen mit Literatur, Material unvollständig ausgewertet, keine Diskussion</t>
  </si>
  <si>
    <t>Mehrfache Belegung der meisten Aussagen mit Literatur, Diskussion der Literatur bei wesentlichen Aussagen</t>
  </si>
  <si>
    <t>Gründliche Belegung aller Aussagen, entsprechende Diskussion der Lit., teilw. Reflexion, gute Auswertung der Literatur</t>
  </si>
  <si>
    <t>Zusätzlich gründliche, zielgerichtete und kritische Reflexion,   Entwicklung eigener Interpretationen / Lösungen</t>
  </si>
  <si>
    <r>
      <rPr>
        <b/>
        <sz val="10"/>
        <color rgb="FF000000"/>
        <rFont val="Arial"/>
        <family val="2"/>
        <charset val="1"/>
      </rPr>
      <t xml:space="preserve"> Summe der gewichteten Punkte </t>
    </r>
    <r>
      <rPr>
        <sz val="10"/>
        <color rgb="FF000000"/>
        <rFont val="Arial"/>
        <family val="2"/>
        <charset val="1"/>
      </rPr>
      <t>(gerundet)</t>
    </r>
  </si>
  <si>
    <r>
      <rPr>
        <b/>
        <sz val="14"/>
        <color rgb="FF000000"/>
        <rFont val="Arial"/>
        <family val="2"/>
        <charset val="1"/>
      </rPr>
      <t xml:space="preserve"> Ergebnisvorschlag</t>
    </r>
    <r>
      <rPr>
        <sz val="10"/>
        <color rgb="FF000000"/>
        <rFont val="Arial"/>
        <family val="2"/>
        <charset val="1"/>
      </rPr>
      <t xml:space="preserve"> (evtl. zu ergänzen durch weitere Kommentare, s.u.)</t>
    </r>
  </si>
  <si>
    <t>Verwendungshinweise:</t>
  </si>
  <si>
    <t>Kann-Eingabefelder: Hier ist ist es möglich, die Gewichtung einzelner Kriterien anzupassen</t>
  </si>
  <si>
    <t>Muss-Eingabefelder: Pro Kriterium muss der Prozentsatz der Erfüllung eingegeben werden. Daraus werden die (ggf. gewichteten) Punkte und letztlich ein Notenvorschlag ermittelt.</t>
  </si>
  <si>
    <t>Fehler: keiner der 2 Bereiche darf vollständig entfallen</t>
  </si>
  <si>
    <t>Fehler: keine sinnvolle Eingabe</t>
  </si>
  <si>
    <t>Notenvorschlag schlechter als 50% (nicht bestanden)</t>
  </si>
  <si>
    <t>Bitte Abweichung vom Standardwert in den Erläuterungen begründen</t>
  </si>
  <si>
    <t>Kommentare / Ergänzendes Feedback</t>
  </si>
  <si>
    <t>Ort, Datum</t>
  </si>
  <si>
    <t>Unterschrift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</si>
</sst>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0.0"/>
    <numFmt numFmtId="166" formatCode="0\ %"/>
    <numFmt numFmtId="167" formatCode="d/m/yy;@"/>
  </numFmts>
  <fonts count="26" x14ac:knownFonts="1">
    <font>
      <sz val="10"/>
      <name val="Arial"/>
      <charset val="1"/>
    </font>
    <font>
      <sz val="10"/>
      <color rgb="FF000000"/>
      <name val="Arial"/>
      <family val="2"/>
      <charset val="1"/>
    </font>
    <font>
      <b/>
      <sz val="12"/>
      <color rgb="FF000000"/>
      <name val="Arial"/>
      <family val="2"/>
      <charset val="1"/>
    </font>
    <font>
      <b/>
      <sz val="12"/>
      <name val="Arial"/>
      <family val="2"/>
      <charset val="1"/>
    </font>
    <font>
      <sz val="12"/>
      <color rgb="FF000000"/>
      <name val="Arial"/>
      <family val="2"/>
      <charset val="1"/>
    </font>
    <font>
      <sz val="12"/>
      <name val="Arial"/>
      <family val="2"/>
      <charset val="1"/>
    </font>
    <font>
      <b/>
      <sz val="14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i/>
      <sz val="11"/>
      <name val="Arial"/>
      <family val="2"/>
      <charset val="1"/>
    </font>
    <font>
      <sz val="11"/>
      <name val="Arial"/>
      <family val="2"/>
      <charset val="1"/>
    </font>
    <font>
      <b/>
      <sz val="11"/>
      <name val="Arial"/>
      <family val="2"/>
      <charset val="1"/>
    </font>
    <font>
      <i/>
      <sz val="11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sz val="10"/>
      <color rgb="FFFFFFFF"/>
      <name val="Arial"/>
      <family val="2"/>
      <charset val="1"/>
    </font>
    <font>
      <sz val="12"/>
      <color rgb="FFFFFFFF"/>
      <name val="Arial"/>
      <family val="2"/>
      <charset val="1"/>
    </font>
    <font>
      <b/>
      <sz val="10"/>
      <name val="Arial"/>
      <family val="2"/>
      <charset val="1"/>
    </font>
    <font>
      <sz val="8"/>
      <name val="Arial"/>
      <family val="2"/>
      <charset val="1"/>
    </font>
    <font>
      <i/>
      <sz val="12"/>
      <name val="Arial"/>
      <family val="2"/>
      <charset val="1"/>
    </font>
    <font>
      <sz val="10"/>
      <name val="Arial"/>
      <family val="2"/>
      <charset val="1"/>
    </font>
    <font>
      <sz val="8"/>
      <color rgb="FF000000"/>
      <name val="Arial"/>
      <family val="2"/>
      <charset val="1"/>
    </font>
    <font>
      <sz val="14"/>
      <name val="Arial"/>
      <family val="2"/>
      <charset val="1"/>
    </font>
    <font>
      <b/>
      <sz val="14"/>
      <name val="Arial"/>
      <family val="2"/>
      <charset val="1"/>
    </font>
    <font>
      <sz val="14"/>
      <color rgb="FF000000"/>
      <name val="Arial"/>
      <family val="2"/>
      <charset val="1"/>
    </font>
    <font>
      <sz val="10"/>
      <name val="Arial"/>
      <charset val="1"/>
    </font>
  </fonts>
  <fills count="10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  <fill>
      <patternFill patternType="solid">
        <fgColor rgb="FFC0C0C0"/>
        <bgColor rgb="FFCCCCFF"/>
      </patternFill>
    </fill>
    <fill>
      <patternFill patternType="solid">
        <fgColor rgb="FFFFFFCC"/>
        <bgColor rgb="FFFFFFFF"/>
      </patternFill>
    </fill>
    <fill>
      <patternFill patternType="solid">
        <fgColor rgb="FFFF00FF"/>
        <bgColor rgb="FFFF00FF"/>
      </patternFill>
    </fill>
    <fill>
      <patternFill patternType="solid">
        <fgColor rgb="FFFF6600"/>
        <bgColor rgb="FFFF9900"/>
      </patternFill>
    </fill>
    <fill>
      <patternFill patternType="solid">
        <fgColor rgb="FFFF0000"/>
        <bgColor rgb="FF993300"/>
      </patternFill>
    </fill>
    <fill>
      <patternFill patternType="solid">
        <fgColor rgb="FF00FFFF"/>
        <bgColor rgb="FF00FFFF"/>
      </patternFill>
    </fill>
    <fill>
      <patternFill patternType="solid">
        <fgColor theme="0"/>
        <bgColor rgb="FFFF00FF"/>
      </patternFill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166" fontId="25" fillId="0" borderId="0" applyBorder="0" applyProtection="0"/>
  </cellStyleXfs>
  <cellXfs count="134">
    <xf numFmtId="0" fontId="0" fillId="0" borderId="0" xfId="0"/>
    <xf numFmtId="0" fontId="13" fillId="0" borderId="0" xfId="0" applyFont="1" applyBorder="1" applyAlignment="1" applyProtection="1">
      <alignment wrapText="1"/>
    </xf>
    <xf numFmtId="0" fontId="6" fillId="0" borderId="0" xfId="0" applyFont="1" applyBorder="1" applyAlignment="1" applyProtection="1">
      <alignment horizontal="left" vertical="center" wrapText="1"/>
    </xf>
    <xf numFmtId="0" fontId="13" fillId="0" borderId="32" xfId="0" applyFont="1" applyBorder="1" applyAlignment="1" applyProtection="1">
      <alignment horizontal="left" vertical="center" wrapText="1"/>
    </xf>
    <xf numFmtId="49" fontId="3" fillId="3" borderId="11" xfId="0" applyNumberFormat="1" applyFont="1" applyFill="1" applyBorder="1" applyAlignment="1" applyProtection="1">
      <alignment horizontal="center" vertical="center"/>
    </xf>
    <xf numFmtId="49" fontId="3" fillId="3" borderId="12" xfId="0" applyNumberFormat="1" applyFont="1" applyFill="1" applyBorder="1" applyAlignment="1" applyProtection="1">
      <alignment horizontal="center" vertical="center"/>
    </xf>
    <xf numFmtId="49" fontId="12" fillId="2" borderId="3" xfId="0" applyNumberFormat="1" applyFont="1" applyFill="1" applyBorder="1" applyAlignment="1" applyProtection="1">
      <alignment horizontal="left" vertical="center"/>
      <protection locked="0"/>
    </xf>
    <xf numFmtId="49" fontId="12" fillId="2" borderId="2" xfId="0" applyNumberFormat="1" applyFont="1" applyFill="1" applyBorder="1" applyAlignment="1" applyProtection="1">
      <alignment horizontal="left" vertical="center" wrapText="1"/>
      <protection locked="0"/>
    </xf>
    <xf numFmtId="49" fontId="9" fillId="2" borderId="2" xfId="0" applyNumberFormat="1" applyFont="1" applyFill="1" applyBorder="1" applyAlignment="1" applyProtection="1">
      <alignment horizontal="left" vertical="center"/>
      <protection locked="0"/>
    </xf>
    <xf numFmtId="49" fontId="11" fillId="0" borderId="2" xfId="0" applyNumberFormat="1" applyFont="1" applyBorder="1" applyAlignment="1" applyProtection="1">
      <alignment horizontal="left" vertical="center"/>
      <protection locked="0"/>
    </xf>
    <xf numFmtId="49" fontId="9" fillId="2" borderId="1" xfId="0" applyNumberFormat="1" applyFont="1" applyFill="1" applyBorder="1" applyAlignment="1" applyProtection="1">
      <alignment horizontal="left" vertical="center"/>
      <protection locked="0"/>
    </xf>
    <xf numFmtId="0" fontId="1" fillId="0" borderId="0" xfId="0" applyFont="1" applyBorder="1"/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3" fillId="0" borderId="0" xfId="0" applyFont="1" applyAlignment="1"/>
    <xf numFmtId="0" fontId="1" fillId="0" borderId="0" xfId="0" applyFont="1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/>
    <xf numFmtId="0" fontId="1" fillId="0" borderId="0" xfId="0" applyFont="1" applyBorder="1"/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49" fontId="9" fillId="2" borderId="1" xfId="0" applyNumberFormat="1" applyFont="1" applyFill="1" applyBorder="1" applyAlignment="1" applyProtection="1">
      <alignment horizontal="left" vertical="center"/>
      <protection locked="0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10" fillId="0" borderId="0" xfId="0" applyFont="1"/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horizontal="left" vertical="center"/>
      <protection locked="0"/>
    </xf>
    <xf numFmtId="49" fontId="7" fillId="2" borderId="3" xfId="0" applyNumberFormat="1" applyFont="1" applyFill="1" applyBorder="1" applyAlignment="1" applyProtection="1">
      <alignment horizontal="left" vertical="center" wrapText="1"/>
      <protection locked="0"/>
    </xf>
    <xf numFmtId="0" fontId="13" fillId="0" borderId="4" xfId="0" applyFont="1" applyBorder="1" applyAlignment="1" applyProtection="1">
      <alignment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0" fontId="14" fillId="0" borderId="7" xfId="0" applyFont="1" applyBorder="1" applyAlignment="1" applyProtection="1">
      <alignment horizontal="center" vertical="center" wrapText="1"/>
    </xf>
    <xf numFmtId="0" fontId="14" fillId="0" borderId="5" xfId="0" applyFont="1" applyBorder="1" applyAlignment="1" applyProtection="1">
      <alignment horizontal="center" vertical="center" wrapText="1"/>
    </xf>
    <xf numFmtId="0" fontId="14" fillId="0" borderId="8" xfId="0" applyFont="1" applyBorder="1" applyAlignment="1" applyProtection="1">
      <alignment horizontal="center" vertical="center" wrapText="1"/>
    </xf>
    <xf numFmtId="0" fontId="15" fillId="0" borderId="0" xfId="0" applyFont="1" applyBorder="1" applyAlignment="1" applyProtection="1">
      <alignment horizontal="center" vertical="center" wrapText="1"/>
    </xf>
    <xf numFmtId="0" fontId="15" fillId="0" borderId="0" xfId="0" applyFont="1" applyBorder="1" applyProtection="1"/>
    <xf numFmtId="0" fontId="3" fillId="3" borderId="9" xfId="0" applyFont="1" applyFill="1" applyBorder="1" applyAlignment="1" applyProtection="1">
      <alignment vertical="center"/>
    </xf>
    <xf numFmtId="49" fontId="3" fillId="3" borderId="10" xfId="0" applyNumberFormat="1" applyFont="1" applyFill="1" applyBorder="1" applyAlignment="1" applyProtection="1">
      <alignment vertical="center"/>
    </xf>
    <xf numFmtId="49" fontId="5" fillId="3" borderId="11" xfId="0" applyNumberFormat="1" applyFont="1" applyFill="1" applyBorder="1" applyAlignment="1" applyProtection="1">
      <alignment vertical="center" wrapText="1"/>
    </xf>
    <xf numFmtId="1" fontId="5" fillId="3" borderId="13" xfId="0" applyNumberFormat="1" applyFont="1" applyFill="1" applyBorder="1" applyAlignment="1" applyProtection="1">
      <alignment horizontal="center" vertical="center"/>
      <protection hidden="1"/>
    </xf>
    <xf numFmtId="164" fontId="5" fillId="3" borderId="14" xfId="0" applyNumberFormat="1" applyFont="1" applyFill="1" applyBorder="1" applyAlignment="1" applyProtection="1">
      <alignment horizontal="center" vertical="center"/>
    </xf>
    <xf numFmtId="165" fontId="5" fillId="3" borderId="12" xfId="0" applyNumberFormat="1" applyFont="1" applyFill="1" applyBorder="1" applyAlignment="1" applyProtection="1">
      <alignment horizontal="center" vertical="center"/>
    </xf>
    <xf numFmtId="0" fontId="16" fillId="0" borderId="0" xfId="0" applyFont="1" applyBorder="1" applyAlignment="1" applyProtection="1">
      <alignment horizontal="center" vertical="center"/>
    </xf>
    <xf numFmtId="1" fontId="16" fillId="0" borderId="0" xfId="0" applyNumberFormat="1" applyFont="1" applyBorder="1" applyAlignment="1" applyProtection="1">
      <alignment vertical="center"/>
    </xf>
    <xf numFmtId="0" fontId="4" fillId="0" borderId="0" xfId="0" applyFont="1" applyAlignment="1">
      <alignment vertical="center"/>
    </xf>
    <xf numFmtId="16" fontId="17" fillId="0" borderId="15" xfId="0" applyNumberFormat="1" applyFont="1" applyBorder="1" applyAlignment="1" applyProtection="1">
      <alignment vertical="top" wrapText="1"/>
    </xf>
    <xf numFmtId="49" fontId="18" fillId="0" borderId="2" xfId="0" applyNumberFormat="1" applyFont="1" applyBorder="1" applyAlignment="1" applyProtection="1">
      <alignment vertical="top" wrapText="1"/>
    </xf>
    <xf numFmtId="1" fontId="3" fillId="4" borderId="16" xfId="0" applyNumberFormat="1" applyFont="1" applyFill="1" applyBorder="1" applyAlignment="1" applyProtection="1">
      <alignment horizontal="center" vertical="center" wrapText="1"/>
      <protection locked="0"/>
    </xf>
    <xf numFmtId="166" fontId="3" fillId="2" borderId="2" xfId="0" applyNumberFormat="1" applyFont="1" applyFill="1" applyBorder="1" applyAlignment="1" applyProtection="1">
      <alignment horizontal="center" vertical="center"/>
      <protection locked="0"/>
    </xf>
    <xf numFmtId="165" fontId="5" fillId="0" borderId="17" xfId="0" applyNumberFormat="1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/>
      <protection locked="0"/>
    </xf>
    <xf numFmtId="0" fontId="15" fillId="0" borderId="0" xfId="0" applyFont="1" applyBorder="1" applyProtection="1">
      <protection locked="0"/>
    </xf>
    <xf numFmtId="0" fontId="17" fillId="0" borderId="15" xfId="0" applyFont="1" applyBorder="1" applyAlignment="1" applyProtection="1">
      <alignment vertical="top" wrapText="1"/>
    </xf>
    <xf numFmtId="49" fontId="18" fillId="0" borderId="18" xfId="0" applyNumberFormat="1" applyFont="1" applyBorder="1" applyAlignment="1" applyProtection="1">
      <alignment vertical="top" wrapText="1"/>
    </xf>
    <xf numFmtId="165" fontId="5" fillId="0" borderId="19" xfId="0" applyNumberFormat="1" applyFont="1" applyBorder="1" applyAlignment="1" applyProtection="1">
      <alignment horizontal="center" vertical="center"/>
    </xf>
    <xf numFmtId="0" fontId="17" fillId="0" borderId="20" xfId="0" applyFont="1" applyBorder="1" applyAlignment="1" applyProtection="1">
      <alignment vertical="top" wrapText="1"/>
    </xf>
    <xf numFmtId="49" fontId="18" fillId="0" borderId="0" xfId="0" applyNumberFormat="1" applyFont="1" applyBorder="1" applyAlignment="1" applyProtection="1">
      <alignment vertical="top" wrapText="1"/>
    </xf>
    <xf numFmtId="49" fontId="18" fillId="0" borderId="21" xfId="0" applyNumberFormat="1" applyFont="1" applyBorder="1" applyAlignment="1" applyProtection="1">
      <alignment vertical="top" wrapText="1"/>
    </xf>
    <xf numFmtId="166" fontId="3" fillId="2" borderId="3" xfId="0" applyNumberFormat="1" applyFont="1" applyFill="1" applyBorder="1" applyAlignment="1" applyProtection="1">
      <alignment horizontal="center" vertical="center"/>
      <protection locked="0"/>
    </xf>
    <xf numFmtId="0" fontId="3" fillId="3" borderId="22" xfId="0" applyFont="1" applyFill="1" applyBorder="1" applyAlignment="1" applyProtection="1">
      <alignment vertical="center"/>
    </xf>
    <xf numFmtId="49" fontId="3" fillId="3" borderId="11" xfId="0" applyNumberFormat="1" applyFont="1" applyFill="1" applyBorder="1" applyAlignment="1" applyProtection="1">
      <alignment vertical="center"/>
    </xf>
    <xf numFmtId="49" fontId="5" fillId="3" borderId="11" xfId="0" applyNumberFormat="1" applyFont="1" applyFill="1" applyBorder="1" applyAlignment="1" applyProtection="1">
      <alignment vertical="center"/>
    </xf>
    <xf numFmtId="1" fontId="19" fillId="3" borderId="14" xfId="0" applyNumberFormat="1" applyFont="1" applyFill="1" applyBorder="1" applyAlignment="1">
      <alignment horizontal="center" vertical="center"/>
    </xf>
    <xf numFmtId="165" fontId="5" fillId="3" borderId="23" xfId="0" applyNumberFormat="1" applyFont="1" applyFill="1" applyBorder="1" applyAlignment="1" applyProtection="1">
      <alignment horizontal="center" vertical="center"/>
    </xf>
    <xf numFmtId="166" fontId="3" fillId="2" borderId="24" xfId="0" applyNumberFormat="1" applyFont="1" applyFill="1" applyBorder="1" applyAlignment="1" applyProtection="1">
      <alignment horizontal="center" vertical="center"/>
      <protection locked="0"/>
    </xf>
    <xf numFmtId="0" fontId="17" fillId="0" borderId="20" xfId="0" applyFont="1" applyBorder="1" applyAlignment="1" applyProtection="1">
      <alignment vertical="top"/>
    </xf>
    <xf numFmtId="49" fontId="18" fillId="0" borderId="25" xfId="0" applyNumberFormat="1" applyFont="1" applyBorder="1" applyAlignment="1" applyProtection="1">
      <alignment vertical="top" wrapText="1"/>
    </xf>
    <xf numFmtId="0" fontId="15" fillId="0" borderId="26" xfId="0" applyFont="1" applyBorder="1" applyAlignment="1" applyProtection="1">
      <alignment horizontal="center" vertical="center"/>
      <protection locked="0"/>
    </xf>
    <xf numFmtId="0" fontId="17" fillId="0" borderId="27" xfId="0" applyFont="1" applyBorder="1" applyAlignment="1" applyProtection="1">
      <alignment vertical="top" wrapText="1"/>
    </xf>
    <xf numFmtId="49" fontId="18" fillId="0" borderId="28" xfId="0" applyNumberFormat="1" applyFont="1" applyBorder="1" applyAlignment="1" applyProtection="1">
      <alignment vertical="top" wrapText="1"/>
    </xf>
    <xf numFmtId="49" fontId="18" fillId="0" borderId="29" xfId="0" applyNumberFormat="1" applyFont="1" applyBorder="1" applyAlignment="1" applyProtection="1">
      <alignment vertical="top" wrapText="1"/>
    </xf>
    <xf numFmtId="49" fontId="18" fillId="0" borderId="30" xfId="0" applyNumberFormat="1" applyFont="1" applyBorder="1" applyAlignment="1" applyProtection="1">
      <alignment vertical="top" wrapText="1"/>
    </xf>
    <xf numFmtId="166" fontId="3" fillId="2" borderId="31" xfId="0" applyNumberFormat="1" applyFont="1" applyFill="1" applyBorder="1" applyAlignment="1" applyProtection="1">
      <alignment horizontal="center" vertical="center"/>
      <protection locked="0"/>
    </xf>
    <xf numFmtId="0" fontId="13" fillId="0" borderId="21" xfId="0" applyFont="1" applyBorder="1" applyAlignment="1" applyProtection="1">
      <alignment horizontal="center"/>
    </xf>
    <xf numFmtId="1" fontId="1" fillId="0" borderId="10" xfId="1" applyNumberFormat="1" applyFont="1" applyBorder="1" applyAlignment="1" applyProtection="1">
      <alignment horizontal="center" vertical="center" wrapText="1"/>
    </xf>
    <xf numFmtId="1" fontId="13" fillId="0" borderId="10" xfId="0" applyNumberFormat="1" applyFont="1" applyBorder="1" applyAlignment="1" applyProtection="1">
      <alignment horizontal="center" vertical="center" wrapText="1"/>
    </xf>
    <xf numFmtId="1" fontId="13" fillId="0" borderId="10" xfId="1" applyNumberFormat="1" applyFont="1" applyBorder="1" applyAlignment="1" applyProtection="1">
      <alignment horizontal="center" vertical="center"/>
    </xf>
    <xf numFmtId="1" fontId="13" fillId="0" borderId="9" xfId="1" applyNumberFormat="1" applyFont="1" applyBorder="1" applyAlignment="1" applyProtection="1">
      <alignment horizontal="center" vertical="center"/>
    </xf>
    <xf numFmtId="1" fontId="15" fillId="0" borderId="0" xfId="0" applyNumberFormat="1" applyFont="1" applyBorder="1" applyAlignment="1" applyProtection="1">
      <alignment horizontal="center" vertical="center" wrapText="1"/>
      <protection locked="0"/>
    </xf>
    <xf numFmtId="0" fontId="20" fillId="0" borderId="0" xfId="0" applyFont="1"/>
    <xf numFmtId="165" fontId="15" fillId="0" borderId="0" xfId="1" applyNumberFormat="1" applyFont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wrapText="1"/>
    </xf>
    <xf numFmtId="0" fontId="2" fillId="0" borderId="0" xfId="0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right"/>
    </xf>
    <xf numFmtId="165" fontId="1" fillId="0" borderId="0" xfId="1" applyNumberFormat="1" applyFont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protection locked="0"/>
    </xf>
    <xf numFmtId="0" fontId="1" fillId="0" borderId="0" xfId="0" applyFont="1" applyAlignment="1"/>
    <xf numFmtId="0" fontId="13" fillId="0" borderId="0" xfId="0" applyFont="1" applyBorder="1" applyAlignment="1" applyProtection="1">
      <alignment vertical="center" wrapText="1"/>
    </xf>
    <xf numFmtId="0" fontId="14" fillId="0" borderId="0" xfId="0" applyFont="1" applyBorder="1" applyAlignment="1" applyProtection="1">
      <alignment vertical="center" wrapText="1"/>
    </xf>
    <xf numFmtId="0" fontId="21" fillId="0" borderId="0" xfId="0" applyFont="1" applyBorder="1" applyAlignment="1" applyProtection="1">
      <alignment vertical="center" wrapText="1"/>
    </xf>
    <xf numFmtId="0" fontId="21" fillId="0" borderId="0" xfId="0" applyFont="1" applyBorder="1" applyAlignment="1" applyProtection="1">
      <alignment vertical="top" wrapText="1"/>
    </xf>
    <xf numFmtId="0" fontId="2" fillId="0" borderId="0" xfId="0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right" vertical="center"/>
    </xf>
    <xf numFmtId="165" fontId="1" fillId="0" borderId="0" xfId="1" applyNumberFormat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vertical="center"/>
      <protection locked="0"/>
    </xf>
    <xf numFmtId="0" fontId="13" fillId="4" borderId="24" xfId="0" applyFont="1" applyFill="1" applyBorder="1" applyAlignment="1" applyProtection="1">
      <alignment vertical="top" wrapText="1"/>
    </xf>
    <xf numFmtId="0" fontId="1" fillId="0" borderId="0" xfId="0" applyFont="1" applyBorder="1" applyAlignment="1" applyProtection="1">
      <alignment wrapText="1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13" fillId="2" borderId="24" xfId="0" applyFont="1" applyFill="1" applyBorder="1" applyAlignment="1" applyProtection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3" fillId="6" borderId="24" xfId="0" applyFont="1" applyFill="1" applyBorder="1" applyAlignment="1" applyProtection="1">
      <alignment vertical="top" wrapText="1"/>
    </xf>
    <xf numFmtId="0" fontId="1" fillId="0" borderId="0" xfId="0" applyFont="1" applyBorder="1" applyAlignment="1" applyProtection="1">
      <alignment vertical="top"/>
    </xf>
    <xf numFmtId="0" fontId="1" fillId="0" borderId="0" xfId="0" applyFont="1" applyBorder="1" applyAlignment="1" applyProtection="1">
      <alignment vertical="top" wrapText="1"/>
    </xf>
    <xf numFmtId="0" fontId="13" fillId="0" borderId="0" xfId="0" applyFont="1" applyBorder="1" applyAlignment="1" applyProtection="1">
      <alignment horizontal="center" vertical="top" wrapText="1"/>
    </xf>
    <xf numFmtId="0" fontId="14" fillId="0" borderId="0" xfId="0" applyFont="1" applyBorder="1" applyAlignment="1" applyProtection="1">
      <alignment horizontal="center" vertical="top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Protection="1">
      <protection locked="0"/>
    </xf>
    <xf numFmtId="0" fontId="13" fillId="7" borderId="24" xfId="0" applyFont="1" applyFill="1" applyBorder="1" applyAlignment="1" applyProtection="1">
      <alignment vertical="top" wrapText="1"/>
    </xf>
    <xf numFmtId="0" fontId="1" fillId="0" borderId="0" xfId="0" applyFont="1" applyAlignment="1" applyProtection="1"/>
    <xf numFmtId="0" fontId="1" fillId="0" borderId="0" xfId="0" applyFont="1" applyProtection="1"/>
    <xf numFmtId="0" fontId="1" fillId="5" borderId="24" xfId="0" applyFont="1" applyFill="1" applyBorder="1" applyAlignment="1" applyProtection="1"/>
    <xf numFmtId="0" fontId="1" fillId="0" borderId="0" xfId="0" applyFont="1" applyBorder="1" applyAlignment="1" applyProtection="1"/>
    <xf numFmtId="167" fontId="21" fillId="0" borderId="0" xfId="0" applyNumberFormat="1" applyFont="1" applyAlignment="1">
      <alignment horizontal="left"/>
    </xf>
    <xf numFmtId="0" fontId="4" fillId="8" borderId="33" xfId="0" applyFont="1" applyFill="1" applyBorder="1" applyAlignment="1"/>
    <xf numFmtId="0" fontId="4" fillId="0" borderId="0" xfId="0" applyFont="1" applyAlignment="1"/>
    <xf numFmtId="0" fontId="4" fillId="0" borderId="0" xfId="0" applyFont="1" applyBorder="1" applyAlignment="1">
      <alignment horizontal="center" vertical="center"/>
    </xf>
    <xf numFmtId="0" fontId="16" fillId="0" borderId="0" xfId="0" applyFont="1" applyBorder="1"/>
    <xf numFmtId="0" fontId="5" fillId="0" borderId="0" xfId="0" applyFont="1" applyBorder="1"/>
    <xf numFmtId="0" fontId="15" fillId="0" borderId="0" xfId="0" applyFont="1" applyBorder="1"/>
    <xf numFmtId="0" fontId="0" fillId="0" borderId="0" xfId="0" applyBorder="1"/>
    <xf numFmtId="0" fontId="20" fillId="0" borderId="0" xfId="0" applyFont="1" applyBorder="1" applyAlignment="1" applyProtection="1">
      <alignment horizontal="left" vertical="top" wrapText="1"/>
      <protection locked="0"/>
    </xf>
    <xf numFmtId="0" fontId="22" fillId="0" borderId="0" xfId="0" applyFont="1" applyBorder="1" applyAlignment="1" applyProtection="1">
      <alignment horizontal="right" vertical="center"/>
      <protection locked="0"/>
    </xf>
    <xf numFmtId="0" fontId="23" fillId="0" borderId="0" xfId="0" applyFont="1" applyBorder="1" applyAlignment="1" applyProtection="1">
      <protection locked="0"/>
    </xf>
    <xf numFmtId="165" fontId="24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 applyProtection="1">
      <alignment wrapText="1"/>
    </xf>
    <xf numFmtId="0" fontId="3" fillId="3" borderId="24" xfId="0" applyFont="1" applyFill="1" applyBorder="1" applyAlignment="1">
      <alignment horizontal="left" vertical="top" wrapText="1"/>
    </xf>
    <xf numFmtId="0" fontId="17" fillId="0" borderId="24" xfId="0" applyFont="1" applyBorder="1" applyAlignment="1" applyProtection="1">
      <alignment horizontal="left" vertical="top" wrapText="1"/>
      <protection locked="0"/>
    </xf>
    <xf numFmtId="0" fontId="8" fillId="0" borderId="24" xfId="0" applyFont="1" applyBorder="1" applyAlignment="1">
      <alignment horizontal="left"/>
    </xf>
    <xf numFmtId="0" fontId="8" fillId="0" borderId="24" xfId="0" applyFont="1" applyBorder="1"/>
    <xf numFmtId="165" fontId="6" fillId="9" borderId="0" xfId="1" applyNumberFormat="1" applyFont="1" applyFill="1" applyBorder="1" applyAlignment="1" applyProtection="1">
      <alignment horizontal="center" vertical="center"/>
    </xf>
  </cellXfs>
  <cellStyles count="2">
    <cellStyle name="Prozent" xfId="1" builtinId="5"/>
    <cellStyle name="Standard" xfId="0" builtinId="0"/>
  </cellStyles>
  <dxfs count="74"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rgb="FFFF00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theme="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theme="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0000"/>
        </patternFill>
      </fill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6600"/>
        </patternFill>
      </fill>
    </dxf>
  </dxfs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34560</xdr:colOff>
      <xdr:row>0</xdr:row>
      <xdr:rowOff>39240</xdr:rowOff>
    </xdr:from>
    <xdr:to>
      <xdr:col>8</xdr:col>
      <xdr:colOff>471600</xdr:colOff>
      <xdr:row>2</xdr:row>
      <xdr:rowOff>509400</xdr:rowOff>
    </xdr:to>
    <xdr:pic>
      <xdr:nvPicPr>
        <xdr:cNvPr id="2" name="Picture 94" descr="DHBW_d_allg_46mm_4c_vektor"/>
        <xdr:cNvPicPr/>
      </xdr:nvPicPr>
      <xdr:blipFill>
        <a:blip xmlns:r="http://schemas.openxmlformats.org/officeDocument/2006/relationships" r:embed="rId1"/>
        <a:stretch/>
      </xdr:blipFill>
      <xdr:spPr>
        <a:xfrm>
          <a:off x="6879240" y="39240"/>
          <a:ext cx="1707120" cy="689400"/>
        </a:xfrm>
        <a:prstGeom prst="rect">
          <a:avLst/>
        </a:prstGeom>
        <a:ln w="0">
          <a:noFill/>
        </a:ln>
      </xdr:spPr>
    </xdr:pic>
    <xdr:clientData/>
  </xdr:twoCellAnchor>
  <xdr:twoCellAnchor editAs="absolute">
    <xdr:from>
      <xdr:col>1</xdr:col>
      <xdr:colOff>613800</xdr:colOff>
      <xdr:row>8</xdr:row>
      <xdr:rowOff>433800</xdr:rowOff>
    </xdr:from>
    <xdr:to>
      <xdr:col>2</xdr:col>
      <xdr:colOff>894600</xdr:colOff>
      <xdr:row>8</xdr:row>
      <xdr:rowOff>433800</xdr:rowOff>
    </xdr:to>
    <xdr:pic>
      <xdr:nvPicPr>
        <xdr:cNvPr id="3" name="Picture 14"/>
        <xdr:cNvPicPr/>
      </xdr:nvPicPr>
      <xdr:blipFill>
        <a:blip xmlns:r="http://schemas.openxmlformats.org/officeDocument/2006/relationships" r:embed="rId2"/>
        <a:stretch/>
      </xdr:blipFill>
      <xdr:spPr>
        <a:xfrm>
          <a:off x="1803960" y="2500560"/>
          <a:ext cx="1389240" cy="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Lariss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8000"/>
  </sheetPr>
  <dimension ref="A1:AMJ1021"/>
  <sheetViews>
    <sheetView tabSelected="1" topLeftCell="A21" zoomScale="90" zoomScaleNormal="90" workbookViewId="0">
      <selection activeCell="N21" sqref="N21"/>
    </sheetView>
  </sheetViews>
  <sheetFormatPr baseColWidth="10" defaultColWidth="10.7109375" defaultRowHeight="12.75" x14ac:dyDescent="0.2"/>
  <cols>
    <col min="1" max="1" width="16.85546875" customWidth="1"/>
    <col min="2" max="5" width="15.7109375" customWidth="1"/>
    <col min="6" max="6" width="17.28515625" customWidth="1"/>
    <col min="7" max="7" width="9.28515625" customWidth="1"/>
    <col min="8" max="8" width="8.7109375" customWidth="1"/>
    <col min="9" max="9" width="8.42578125" customWidth="1"/>
    <col min="10" max="10" width="9.28515625" style="14" customWidth="1"/>
    <col min="11" max="11" width="10" customWidth="1"/>
    <col min="1019" max="1024" width="11.5703125" customWidth="1"/>
  </cols>
  <sheetData>
    <row r="1" spans="1:1024" s="17" customFormat="1" ht="9" customHeight="1" x14ac:dyDescent="0.25">
      <c r="A1" s="15"/>
      <c r="B1" s="16"/>
      <c r="C1" s="16"/>
      <c r="D1" s="16"/>
      <c r="J1" s="14"/>
    </row>
    <row r="2" spans="1:1024" s="18" customFormat="1" ht="8.25" customHeight="1" x14ac:dyDescent="0.25">
      <c r="A2" s="13"/>
      <c r="B2" s="13"/>
      <c r="C2" s="13"/>
      <c r="D2" s="13"/>
      <c r="J2" s="19"/>
      <c r="AME2" s="20"/>
      <c r="AMF2" s="20"/>
      <c r="AMG2" s="20"/>
      <c r="AMH2" s="20"/>
      <c r="AMI2" s="20"/>
      <c r="AMJ2" s="20"/>
    </row>
    <row r="3" spans="1:1024" s="17" customFormat="1" ht="44.25" customHeight="1" x14ac:dyDescent="0.2">
      <c r="A3" s="12" t="s">
        <v>0</v>
      </c>
      <c r="B3" s="12"/>
      <c r="C3" s="11"/>
      <c r="D3" s="11"/>
      <c r="E3" s="11"/>
      <c r="F3" s="11"/>
      <c r="J3" s="14"/>
    </row>
    <row r="4" spans="1:1024" s="26" customFormat="1" ht="20.25" customHeight="1" x14ac:dyDescent="0.2">
      <c r="A4" s="22" t="s">
        <v>1</v>
      </c>
      <c r="B4" s="23"/>
      <c r="C4" s="10" t="s">
        <v>2</v>
      </c>
      <c r="D4" s="10"/>
      <c r="E4" s="10"/>
      <c r="F4" s="10"/>
      <c r="G4" s="10"/>
      <c r="H4" s="10"/>
      <c r="I4" s="10"/>
      <c r="J4" s="25"/>
      <c r="AME4" s="27"/>
      <c r="AMF4" s="27"/>
      <c r="AMG4" s="27"/>
      <c r="AMH4" s="27"/>
      <c r="AMI4" s="27"/>
      <c r="AMJ4" s="27"/>
    </row>
    <row r="5" spans="1:1024" s="27" customFormat="1" ht="20.25" customHeight="1" x14ac:dyDescent="0.2">
      <c r="A5" s="28" t="s">
        <v>3</v>
      </c>
      <c r="B5" s="29"/>
      <c r="C5" s="24" t="s">
        <v>4</v>
      </c>
      <c r="D5" s="30"/>
      <c r="E5" s="9" t="s">
        <v>5</v>
      </c>
      <c r="F5" s="9"/>
      <c r="G5" s="8" t="s">
        <v>6</v>
      </c>
      <c r="H5" s="8"/>
      <c r="I5" s="8"/>
      <c r="J5" s="25"/>
    </row>
    <row r="6" spans="1:1024" s="26" customFormat="1" ht="20.25" customHeight="1" x14ac:dyDescent="0.2">
      <c r="A6" s="22" t="s">
        <v>7</v>
      </c>
      <c r="B6" s="23"/>
      <c r="C6" s="7" t="s">
        <v>8</v>
      </c>
      <c r="D6" s="7"/>
      <c r="E6" s="7"/>
      <c r="F6" s="7"/>
      <c r="G6" s="7"/>
      <c r="H6" s="7"/>
      <c r="I6" s="7"/>
      <c r="J6" s="25"/>
      <c r="AME6" s="27"/>
      <c r="AMF6" s="27"/>
      <c r="AMG6" s="27"/>
      <c r="AMH6" s="27"/>
      <c r="AMI6" s="27"/>
      <c r="AMJ6" s="27"/>
    </row>
    <row r="7" spans="1:1024" s="26" customFormat="1" ht="20.25" customHeight="1" x14ac:dyDescent="0.2">
      <c r="A7" s="23"/>
      <c r="B7" s="23"/>
      <c r="C7" s="31"/>
      <c r="D7" s="31"/>
      <c r="E7" s="31"/>
      <c r="F7" s="31"/>
      <c r="G7" s="31"/>
      <c r="H7" s="31"/>
      <c r="I7" s="31"/>
      <c r="J7" s="25"/>
      <c r="AME7" s="27"/>
      <c r="AMF7" s="27"/>
      <c r="AMG7" s="27"/>
      <c r="AMH7" s="27"/>
      <c r="AMI7" s="27"/>
      <c r="AMJ7" s="27"/>
    </row>
    <row r="8" spans="1:1024" s="26" customFormat="1" ht="20.25" customHeight="1" x14ac:dyDescent="0.2">
      <c r="A8" s="22" t="s">
        <v>9</v>
      </c>
      <c r="B8" s="23"/>
      <c r="C8" s="6" t="s">
        <v>10</v>
      </c>
      <c r="D8" s="6"/>
      <c r="E8" s="6"/>
      <c r="F8" s="6"/>
      <c r="G8" s="6"/>
      <c r="H8" s="6"/>
      <c r="I8" s="6"/>
      <c r="J8" s="25"/>
      <c r="AME8" s="27"/>
      <c r="AMF8" s="27"/>
      <c r="AMG8" s="27"/>
      <c r="AMH8" s="27"/>
      <c r="AMI8" s="27"/>
      <c r="AMJ8" s="27"/>
    </row>
    <row r="9" spans="1:1024" s="17" customFormat="1" ht="36" customHeight="1" x14ac:dyDescent="0.2">
      <c r="A9" s="32" t="s">
        <v>11</v>
      </c>
      <c r="B9" s="33" t="s">
        <v>12</v>
      </c>
      <c r="C9" s="33" t="s">
        <v>13</v>
      </c>
      <c r="D9" s="33" t="s">
        <v>14</v>
      </c>
      <c r="E9" s="33" t="s">
        <v>15</v>
      </c>
      <c r="F9" s="34" t="s">
        <v>16</v>
      </c>
      <c r="G9" s="35" t="s">
        <v>17</v>
      </c>
      <c r="H9" s="36" t="s">
        <v>18</v>
      </c>
      <c r="I9" s="37" t="s">
        <v>19</v>
      </c>
      <c r="J9" s="38" t="s">
        <v>20</v>
      </c>
      <c r="K9" s="39"/>
    </row>
    <row r="10" spans="1:1024" s="48" customFormat="1" ht="15.75" x14ac:dyDescent="0.2">
      <c r="A10" s="40" t="s">
        <v>21</v>
      </c>
      <c r="B10" s="41" t="s">
        <v>22</v>
      </c>
      <c r="C10" s="42"/>
      <c r="D10" s="42"/>
      <c r="E10" s="5" t="s">
        <v>23</v>
      </c>
      <c r="F10" s="5"/>
      <c r="G10" s="43"/>
      <c r="H10" s="44"/>
      <c r="I10" s="45"/>
      <c r="J10" s="46">
        <f>J11+J13+J12+J14+J15+J16</f>
        <v>55</v>
      </c>
      <c r="K10" s="47">
        <f>G11+G13+G12+G14+G15+G16</f>
        <v>55</v>
      </c>
      <c r="AME10" s="20"/>
      <c r="AMF10" s="20"/>
      <c r="AMG10" s="20"/>
      <c r="AMH10" s="20"/>
      <c r="AMI10" s="20"/>
      <c r="AMJ10" s="20"/>
    </row>
    <row r="11" spans="1:1024" s="17" customFormat="1" ht="70.5" customHeight="1" x14ac:dyDescent="0.2">
      <c r="A11" s="49" t="s">
        <v>24</v>
      </c>
      <c r="B11" s="50" t="s">
        <v>25</v>
      </c>
      <c r="C11" s="50" t="s">
        <v>26</v>
      </c>
      <c r="D11" s="50" t="s">
        <v>27</v>
      </c>
      <c r="E11" s="50" t="s">
        <v>28</v>
      </c>
      <c r="F11" s="50" t="s">
        <v>29</v>
      </c>
      <c r="G11" s="51">
        <v>15</v>
      </c>
      <c r="H11" s="52">
        <v>0</v>
      </c>
      <c r="I11" s="53">
        <f t="shared" ref="I11:I16" si="0">IF(K$10&gt;0,J$10/K$10*G11*H11,0)</f>
        <v>0</v>
      </c>
      <c r="J11" s="54">
        <v>15</v>
      </c>
      <c r="K11" s="55"/>
    </row>
    <row r="12" spans="1:1024" s="17" customFormat="1" ht="49.5" customHeight="1" x14ac:dyDescent="0.2">
      <c r="A12" s="56" t="s">
        <v>30</v>
      </c>
      <c r="B12" s="50" t="s">
        <v>31</v>
      </c>
      <c r="C12" s="50" t="s">
        <v>32</v>
      </c>
      <c r="D12" s="50" t="s">
        <v>33</v>
      </c>
      <c r="E12" s="50" t="s">
        <v>34</v>
      </c>
      <c r="F12" s="57" t="s">
        <v>35</v>
      </c>
      <c r="G12" s="51">
        <v>10</v>
      </c>
      <c r="H12" s="52">
        <v>0</v>
      </c>
      <c r="I12" s="58">
        <f t="shared" si="0"/>
        <v>0</v>
      </c>
      <c r="J12" s="54">
        <v>10</v>
      </c>
      <c r="K12" s="55"/>
    </row>
    <row r="13" spans="1:1024" s="17" customFormat="1" ht="60" customHeight="1" x14ac:dyDescent="0.2">
      <c r="A13" s="56" t="s">
        <v>36</v>
      </c>
      <c r="B13" s="50" t="s">
        <v>37</v>
      </c>
      <c r="C13" s="50" t="s">
        <v>38</v>
      </c>
      <c r="D13" s="50" t="s">
        <v>39</v>
      </c>
      <c r="E13" s="50" t="s">
        <v>40</v>
      </c>
      <c r="F13" s="50" t="s">
        <v>41</v>
      </c>
      <c r="G13" s="51">
        <v>15</v>
      </c>
      <c r="H13" s="52">
        <v>0</v>
      </c>
      <c r="I13" s="58">
        <f t="shared" si="0"/>
        <v>0</v>
      </c>
      <c r="J13" s="54">
        <v>15</v>
      </c>
      <c r="K13" s="55"/>
    </row>
    <row r="14" spans="1:1024" s="17" customFormat="1" ht="51.75" customHeight="1" x14ac:dyDescent="0.2">
      <c r="A14" s="56" t="s">
        <v>42</v>
      </c>
      <c r="B14" s="50" t="s">
        <v>43</v>
      </c>
      <c r="C14" s="50" t="s">
        <v>44</v>
      </c>
      <c r="D14" s="50" t="s">
        <v>45</v>
      </c>
      <c r="E14" s="50" t="s">
        <v>46</v>
      </c>
      <c r="F14" s="57" t="s">
        <v>47</v>
      </c>
      <c r="G14" s="51">
        <v>5</v>
      </c>
      <c r="H14" s="52">
        <v>0</v>
      </c>
      <c r="I14" s="58">
        <f t="shared" si="0"/>
        <v>0</v>
      </c>
      <c r="J14" s="54">
        <v>5</v>
      </c>
      <c r="K14" s="55"/>
    </row>
    <row r="15" spans="1:1024" s="17" customFormat="1" ht="84" customHeight="1" x14ac:dyDescent="0.2">
      <c r="A15" s="56" t="s">
        <v>48</v>
      </c>
      <c r="B15" s="50" t="s">
        <v>49</v>
      </c>
      <c r="C15" s="50" t="s">
        <v>50</v>
      </c>
      <c r="D15" s="50" t="s">
        <v>51</v>
      </c>
      <c r="E15" s="50" t="s">
        <v>52</v>
      </c>
      <c r="F15" s="57" t="s">
        <v>53</v>
      </c>
      <c r="G15" s="51">
        <v>5</v>
      </c>
      <c r="H15" s="52">
        <v>0</v>
      </c>
      <c r="I15" s="58">
        <f t="shared" si="0"/>
        <v>0</v>
      </c>
      <c r="J15" s="54">
        <v>5</v>
      </c>
      <c r="K15" s="55"/>
    </row>
    <row r="16" spans="1:1024" s="17" customFormat="1" ht="59.25" customHeight="1" x14ac:dyDescent="0.2">
      <c r="A16" s="59" t="s">
        <v>54</v>
      </c>
      <c r="B16" s="60" t="s">
        <v>55</v>
      </c>
      <c r="C16" s="60" t="s">
        <v>56</v>
      </c>
      <c r="D16" s="60" t="s">
        <v>57</v>
      </c>
      <c r="E16" s="60" t="s">
        <v>58</v>
      </c>
      <c r="F16" s="61" t="s">
        <v>59</v>
      </c>
      <c r="G16" s="51">
        <v>5</v>
      </c>
      <c r="H16" s="62">
        <v>0</v>
      </c>
      <c r="I16" s="53">
        <f t="shared" si="0"/>
        <v>0</v>
      </c>
      <c r="J16" s="54">
        <v>5</v>
      </c>
      <c r="K16" s="55"/>
    </row>
    <row r="17" spans="1:1024" s="48" customFormat="1" ht="17.25" customHeight="1" x14ac:dyDescent="0.2">
      <c r="A17" s="63" t="s">
        <v>21</v>
      </c>
      <c r="B17" s="64" t="s">
        <v>60</v>
      </c>
      <c r="C17" s="65"/>
      <c r="D17" s="65"/>
      <c r="E17" s="4" t="s">
        <v>61</v>
      </c>
      <c r="F17" s="4"/>
      <c r="G17" s="43"/>
      <c r="H17" s="66"/>
      <c r="I17" s="67"/>
      <c r="J17" s="46">
        <f>SUM(J18:J22)</f>
        <v>45</v>
      </c>
      <c r="K17" s="47">
        <f>G18+G19+G20+G21+G22</f>
        <v>45</v>
      </c>
      <c r="AME17" s="20"/>
      <c r="AMF17" s="20"/>
      <c r="AMG17" s="20"/>
      <c r="AMH17" s="20"/>
      <c r="AMI17" s="20"/>
      <c r="AMJ17" s="20"/>
    </row>
    <row r="18" spans="1:1024" s="17" customFormat="1" ht="46.5" customHeight="1" x14ac:dyDescent="0.2">
      <c r="A18" s="56" t="s">
        <v>62</v>
      </c>
      <c r="B18" s="50" t="s">
        <v>63</v>
      </c>
      <c r="C18" s="50" t="s">
        <v>64</v>
      </c>
      <c r="D18" s="50" t="s">
        <v>65</v>
      </c>
      <c r="E18" s="50" t="s">
        <v>66</v>
      </c>
      <c r="F18" s="50" t="s">
        <v>67</v>
      </c>
      <c r="G18" s="51">
        <v>5</v>
      </c>
      <c r="H18" s="68">
        <v>0</v>
      </c>
      <c r="I18" s="58">
        <f>IF(K$17&gt;0,J$17/K$17*G18*H18,0)</f>
        <v>0</v>
      </c>
      <c r="J18" s="54">
        <v>5</v>
      </c>
      <c r="K18" s="55"/>
    </row>
    <row r="19" spans="1:1024" s="17" customFormat="1" ht="96" customHeight="1" x14ac:dyDescent="0.2">
      <c r="A19" s="69" t="s">
        <v>68</v>
      </c>
      <c r="B19" s="60" t="s">
        <v>69</v>
      </c>
      <c r="C19" s="60" t="s">
        <v>70</v>
      </c>
      <c r="D19" s="60" t="s">
        <v>71</v>
      </c>
      <c r="E19" s="60" t="s">
        <v>72</v>
      </c>
      <c r="F19" s="60" t="s">
        <v>73</v>
      </c>
      <c r="G19" s="51">
        <v>10</v>
      </c>
      <c r="H19" s="68">
        <v>0</v>
      </c>
      <c r="I19" s="58">
        <f>IF(K$17&gt;0,J$17/K$17*G19*H19,0)</f>
        <v>0</v>
      </c>
      <c r="J19" s="54">
        <v>10</v>
      </c>
      <c r="K19" s="55"/>
    </row>
    <row r="20" spans="1:1024" s="21" customFormat="1" ht="119.25" customHeight="1" x14ac:dyDescent="0.2">
      <c r="A20" s="56" t="s">
        <v>74</v>
      </c>
      <c r="B20" s="70" t="s">
        <v>75</v>
      </c>
      <c r="C20" s="50" t="s">
        <v>76</v>
      </c>
      <c r="D20" s="50" t="s">
        <v>77</v>
      </c>
      <c r="E20" s="50" t="s">
        <v>78</v>
      </c>
      <c r="F20" s="50" t="s">
        <v>79</v>
      </c>
      <c r="G20" s="51">
        <v>10</v>
      </c>
      <c r="H20" s="68">
        <v>0</v>
      </c>
      <c r="I20" s="58">
        <f>IF(K$17&gt;0,J$17/K$17*G20*H20,0)</f>
        <v>0</v>
      </c>
      <c r="J20" s="54">
        <v>10</v>
      </c>
      <c r="K20" s="55"/>
    </row>
    <row r="21" spans="1:1024" s="21" customFormat="1" ht="81.75" customHeight="1" x14ac:dyDescent="0.2">
      <c r="A21" s="56" t="s">
        <v>80</v>
      </c>
      <c r="B21" s="50" t="s">
        <v>81</v>
      </c>
      <c r="C21" s="50" t="s">
        <v>82</v>
      </c>
      <c r="D21" s="50" t="s">
        <v>83</v>
      </c>
      <c r="E21" s="50" t="s">
        <v>84</v>
      </c>
      <c r="F21" s="50" t="s">
        <v>85</v>
      </c>
      <c r="G21" s="51">
        <v>10</v>
      </c>
      <c r="H21" s="68">
        <v>0</v>
      </c>
      <c r="I21" s="58">
        <f>IF(K$17&gt;0,J$17/K$17*G21*H21,0)</f>
        <v>0</v>
      </c>
      <c r="J21" s="71">
        <v>10</v>
      </c>
      <c r="K21" s="55"/>
    </row>
    <row r="22" spans="1:1024" s="17" customFormat="1" ht="84" customHeight="1" x14ac:dyDescent="0.2">
      <c r="A22" s="72" t="s">
        <v>86</v>
      </c>
      <c r="B22" s="73" t="s">
        <v>87</v>
      </c>
      <c r="C22" s="74" t="s">
        <v>88</v>
      </c>
      <c r="D22" s="74" t="s">
        <v>89</v>
      </c>
      <c r="E22" s="74" t="s">
        <v>90</v>
      </c>
      <c r="F22" s="75" t="s">
        <v>91</v>
      </c>
      <c r="G22" s="51">
        <v>10</v>
      </c>
      <c r="H22" s="76">
        <v>0</v>
      </c>
      <c r="I22" s="53">
        <f>IF(K$17&gt;0,J$17/K$17*G22*H22,0)</f>
        <v>0</v>
      </c>
      <c r="J22" s="54">
        <v>10</v>
      </c>
      <c r="K22" s="55"/>
    </row>
    <row r="23" spans="1:1024" s="17" customFormat="1" ht="21" customHeight="1" x14ac:dyDescent="0.2">
      <c r="A23" s="77"/>
      <c r="B23" s="3" t="s">
        <v>92</v>
      </c>
      <c r="C23" s="3"/>
      <c r="D23" s="3"/>
      <c r="E23" s="3"/>
      <c r="F23" s="78"/>
      <c r="G23" s="79"/>
      <c r="H23" s="80"/>
      <c r="I23" s="81">
        <f>ROUND(I11+I13+I12+I14+I15+I16+I18+I19+I20+I21+I22,0)</f>
        <v>0</v>
      </c>
      <c r="J23" s="82"/>
      <c r="K23" s="55"/>
      <c r="AME23" s="83"/>
      <c r="AMF23" s="83"/>
      <c r="AMG23" s="83"/>
      <c r="AMH23" s="83"/>
      <c r="AMI23" s="83"/>
      <c r="AMJ23" s="83"/>
    </row>
    <row r="24" spans="1:1024" s="17" customFormat="1" ht="28.5" customHeight="1" x14ac:dyDescent="0.2">
      <c r="B24" s="2" t="s">
        <v>93</v>
      </c>
      <c r="C24" s="2"/>
      <c r="D24" s="2"/>
      <c r="E24" s="2"/>
      <c r="F24" s="2"/>
      <c r="G24" s="133" t="str">
        <f>IF(I23&lt;50,"nicht bestanden","bestanden")</f>
        <v>nicht bestanden</v>
      </c>
      <c r="H24" s="133"/>
      <c r="I24" s="133"/>
      <c r="J24" s="84">
        <f>(1+ROUND((100-I23)*3/50,1))</f>
        <v>7</v>
      </c>
      <c r="K24" s="55"/>
    </row>
    <row r="25" spans="1:1024" s="90" customFormat="1" ht="24" customHeight="1" x14ac:dyDescent="0.25">
      <c r="A25" s="1" t="s">
        <v>94</v>
      </c>
      <c r="B25" s="1"/>
      <c r="C25" s="85"/>
      <c r="D25" s="85"/>
      <c r="E25" s="85"/>
      <c r="F25" s="85"/>
      <c r="G25" s="86"/>
      <c r="H25" s="87"/>
      <c r="I25" s="87"/>
      <c r="J25" s="88"/>
      <c r="K25" s="89"/>
    </row>
    <row r="26" spans="1:1024" s="17" customFormat="1" ht="9.75" customHeight="1" x14ac:dyDescent="0.2">
      <c r="A26" s="91"/>
      <c r="B26" s="92"/>
      <c r="C26" s="93"/>
      <c r="D26" s="93"/>
      <c r="E26" s="93"/>
      <c r="F26" s="94"/>
      <c r="G26" s="95"/>
      <c r="H26" s="96"/>
      <c r="I26" s="96"/>
      <c r="J26" s="97"/>
      <c r="K26" s="98"/>
    </row>
    <row r="27" spans="1:1024" s="17" customFormat="1" ht="12.75" customHeight="1" x14ac:dyDescent="0.2">
      <c r="A27" s="99"/>
      <c r="B27" s="128" t="s">
        <v>95</v>
      </c>
      <c r="C27" s="128"/>
      <c r="D27" s="128"/>
      <c r="E27" s="128"/>
      <c r="F27" s="128"/>
      <c r="G27" s="128"/>
      <c r="H27" s="128"/>
      <c r="I27" s="100"/>
      <c r="J27" s="101"/>
      <c r="K27" s="98"/>
    </row>
    <row r="28" spans="1:1024" s="17" customFormat="1" ht="26.25" customHeight="1" x14ac:dyDescent="0.2">
      <c r="A28" s="102"/>
      <c r="B28" s="1" t="s">
        <v>96</v>
      </c>
      <c r="C28" s="1"/>
      <c r="D28" s="1"/>
      <c r="E28" s="1"/>
      <c r="F28" s="1"/>
      <c r="G28" s="1"/>
      <c r="H28" s="1"/>
      <c r="I28" s="100"/>
      <c r="J28" s="103"/>
      <c r="K28" s="98"/>
    </row>
    <row r="29" spans="1:1024" s="17" customFormat="1" x14ac:dyDescent="0.2">
      <c r="A29" s="104"/>
      <c r="B29" s="105" t="s">
        <v>97</v>
      </c>
      <c r="C29" s="106"/>
      <c r="D29" s="106"/>
      <c r="E29" s="106"/>
      <c r="F29" s="106"/>
      <c r="G29" s="107"/>
      <c r="H29" s="107"/>
      <c r="I29" s="108"/>
      <c r="J29" s="109"/>
      <c r="K29" s="110"/>
    </row>
    <row r="30" spans="1:1024" s="17" customFormat="1" ht="12.75" customHeight="1" x14ac:dyDescent="0.2">
      <c r="A30" s="111"/>
      <c r="B30" s="105" t="s">
        <v>98</v>
      </c>
      <c r="C30" s="112"/>
      <c r="D30" s="112"/>
      <c r="E30" s="112"/>
      <c r="F30" s="112"/>
      <c r="G30" s="112"/>
      <c r="H30" s="113"/>
      <c r="J30" s="14"/>
      <c r="K30" s="110"/>
    </row>
    <row r="31" spans="1:1024" s="17" customFormat="1" x14ac:dyDescent="0.2">
      <c r="A31" s="114"/>
      <c r="B31" s="115" t="s">
        <v>99</v>
      </c>
      <c r="C31" s="115"/>
      <c r="D31" s="115"/>
      <c r="E31" s="115"/>
      <c r="F31" s="115"/>
      <c r="G31" s="115"/>
      <c r="H31" s="87"/>
      <c r="I31" s="116"/>
      <c r="J31" s="109"/>
      <c r="K31" s="110"/>
    </row>
    <row r="32" spans="1:1024" s="17" customFormat="1" ht="15" x14ac:dyDescent="0.2">
      <c r="A32" s="117"/>
      <c r="B32" s="90" t="s">
        <v>100</v>
      </c>
      <c r="C32" s="118"/>
      <c r="D32" s="118"/>
      <c r="E32" s="118"/>
      <c r="F32" s="118"/>
      <c r="G32" s="118"/>
      <c r="H32" s="118"/>
      <c r="I32" s="118"/>
      <c r="J32" s="14"/>
      <c r="K32" s="110"/>
    </row>
    <row r="33" spans="1:1024" s="21" customFormat="1" ht="18.75" customHeight="1" x14ac:dyDescent="0.2">
      <c r="J33" s="109"/>
    </row>
    <row r="34" spans="1:1024" s="21" customFormat="1" ht="18.75" customHeight="1" x14ac:dyDescent="0.2">
      <c r="J34" s="109"/>
    </row>
    <row r="35" spans="1:1024" s="121" customFormat="1" ht="15.75" customHeight="1" x14ac:dyDescent="0.2">
      <c r="A35" s="129" t="s">
        <v>101</v>
      </c>
      <c r="B35" s="129"/>
      <c r="C35" s="129"/>
      <c r="D35" s="129"/>
      <c r="E35" s="129"/>
      <c r="F35" s="129"/>
      <c r="G35" s="129"/>
      <c r="H35" s="129"/>
      <c r="I35" s="129"/>
      <c r="J35" s="119"/>
      <c r="K35" s="120"/>
      <c r="AME35" s="20"/>
      <c r="AMF35" s="20"/>
      <c r="AMG35" s="20"/>
      <c r="AMH35" s="20"/>
      <c r="AMI35" s="20"/>
      <c r="AMJ35" s="20"/>
    </row>
    <row r="36" spans="1:1024" s="123" customFormat="1" ht="291" customHeight="1" x14ac:dyDescent="0.2">
      <c r="A36" s="130"/>
      <c r="B36" s="130"/>
      <c r="C36" s="130"/>
      <c r="D36" s="130"/>
      <c r="E36" s="130"/>
      <c r="F36" s="130"/>
      <c r="G36" s="130"/>
      <c r="H36" s="130"/>
      <c r="I36" s="130"/>
      <c r="J36" s="109"/>
      <c r="K36" s="122"/>
    </row>
    <row r="37" spans="1:1024" s="123" customFormat="1" ht="18" x14ac:dyDescent="0.25">
      <c r="A37" s="124"/>
      <c r="B37" s="125"/>
      <c r="C37" s="55"/>
      <c r="D37" s="126"/>
      <c r="E37" s="126"/>
      <c r="F37" s="127"/>
      <c r="J37" s="109"/>
      <c r="K37" s="122"/>
    </row>
    <row r="38" spans="1:1024" s="123" customFormat="1" x14ac:dyDescent="0.2">
      <c r="A38" s="124"/>
      <c r="B38" s="21"/>
      <c r="C38" s="17"/>
      <c r="D38" s="17"/>
      <c r="E38" s="17"/>
      <c r="F38" s="17"/>
      <c r="J38" s="109"/>
      <c r="K38" s="122"/>
    </row>
    <row r="39" spans="1:1024" s="123" customFormat="1" ht="14.25" x14ac:dyDescent="0.2">
      <c r="A39" s="124"/>
      <c r="B39" s="131" t="s">
        <v>102</v>
      </c>
      <c r="C39" s="131"/>
      <c r="D39" s="132" t="s">
        <v>103</v>
      </c>
      <c r="E39" s="132"/>
      <c r="F39" s="132"/>
      <c r="J39" s="109"/>
      <c r="K39" s="122"/>
    </row>
    <row r="40" spans="1:1024" s="123" customFormat="1" x14ac:dyDescent="0.2">
      <c r="J40" s="109"/>
      <c r="K40" s="122"/>
    </row>
    <row r="41" spans="1:1024" s="123" customFormat="1" x14ac:dyDescent="0.2">
      <c r="J41" s="109"/>
      <c r="K41" s="122"/>
    </row>
    <row r="42" spans="1:1024" s="123" customFormat="1" x14ac:dyDescent="0.2">
      <c r="J42" s="109"/>
      <c r="K42" s="122"/>
    </row>
    <row r="43" spans="1:1024" s="123" customFormat="1" x14ac:dyDescent="0.2">
      <c r="J43" s="109"/>
      <c r="K43" s="122"/>
    </row>
    <row r="44" spans="1:1024" s="123" customFormat="1" x14ac:dyDescent="0.2">
      <c r="J44" s="109"/>
      <c r="K44" s="122"/>
    </row>
    <row r="45" spans="1:1024" s="123" customFormat="1" x14ac:dyDescent="0.2">
      <c r="J45" s="109"/>
      <c r="K45" s="122"/>
    </row>
    <row r="46" spans="1:1024" s="123" customFormat="1" x14ac:dyDescent="0.2">
      <c r="J46" s="109"/>
      <c r="K46" s="122"/>
    </row>
    <row r="47" spans="1:1024" s="123" customFormat="1" x14ac:dyDescent="0.2">
      <c r="J47" s="109"/>
      <c r="K47" s="122"/>
    </row>
    <row r="48" spans="1:1024" s="123" customFormat="1" x14ac:dyDescent="0.2">
      <c r="J48" s="109"/>
      <c r="K48" s="122"/>
    </row>
    <row r="49" spans="10:11" s="123" customFormat="1" x14ac:dyDescent="0.2">
      <c r="J49" s="109"/>
      <c r="K49" s="122"/>
    </row>
    <row r="50" spans="10:11" s="123" customFormat="1" x14ac:dyDescent="0.2">
      <c r="J50" s="109"/>
      <c r="K50" s="122"/>
    </row>
    <row r="51" spans="10:11" s="123" customFormat="1" x14ac:dyDescent="0.2">
      <c r="J51" s="109"/>
      <c r="K51" s="122"/>
    </row>
    <row r="52" spans="10:11" s="123" customFormat="1" x14ac:dyDescent="0.2">
      <c r="J52" s="109"/>
      <c r="K52" s="122"/>
    </row>
    <row r="53" spans="10:11" s="123" customFormat="1" x14ac:dyDescent="0.2">
      <c r="J53" s="109"/>
      <c r="K53" s="122"/>
    </row>
    <row r="54" spans="10:11" s="123" customFormat="1" x14ac:dyDescent="0.2">
      <c r="J54" s="109"/>
      <c r="K54" s="122"/>
    </row>
    <row r="55" spans="10:11" s="123" customFormat="1" x14ac:dyDescent="0.2">
      <c r="J55" s="109"/>
      <c r="K55" s="122"/>
    </row>
    <row r="56" spans="10:11" s="123" customFormat="1" x14ac:dyDescent="0.2">
      <c r="J56" s="109"/>
      <c r="K56" s="122"/>
    </row>
    <row r="57" spans="10:11" s="123" customFormat="1" x14ac:dyDescent="0.2">
      <c r="J57" s="109"/>
      <c r="K57" s="122"/>
    </row>
    <row r="58" spans="10:11" s="123" customFormat="1" x14ac:dyDescent="0.2">
      <c r="J58" s="109"/>
      <c r="K58" s="122"/>
    </row>
    <row r="59" spans="10:11" s="123" customFormat="1" x14ac:dyDescent="0.2">
      <c r="J59" s="109"/>
      <c r="K59" s="122"/>
    </row>
    <row r="60" spans="10:11" s="123" customFormat="1" x14ac:dyDescent="0.2">
      <c r="J60" s="109"/>
      <c r="K60" s="122"/>
    </row>
    <row r="61" spans="10:11" s="123" customFormat="1" x14ac:dyDescent="0.2">
      <c r="J61" s="109"/>
      <c r="K61" s="122"/>
    </row>
    <row r="62" spans="10:11" s="123" customFormat="1" x14ac:dyDescent="0.2">
      <c r="J62" s="109"/>
      <c r="K62" s="122"/>
    </row>
    <row r="63" spans="10:11" s="123" customFormat="1" x14ac:dyDescent="0.2">
      <c r="J63" s="109"/>
      <c r="K63" s="122"/>
    </row>
    <row r="64" spans="10:11" s="123" customFormat="1" x14ac:dyDescent="0.2">
      <c r="J64" s="109"/>
      <c r="K64" s="122"/>
    </row>
    <row r="65" spans="10:11" s="123" customFormat="1" x14ac:dyDescent="0.2">
      <c r="J65" s="109"/>
      <c r="K65" s="122"/>
    </row>
    <row r="66" spans="10:11" s="123" customFormat="1" x14ac:dyDescent="0.2">
      <c r="J66" s="109"/>
      <c r="K66" s="122"/>
    </row>
    <row r="67" spans="10:11" s="123" customFormat="1" x14ac:dyDescent="0.2">
      <c r="J67" s="109"/>
      <c r="K67" s="122"/>
    </row>
    <row r="68" spans="10:11" s="123" customFormat="1" x14ac:dyDescent="0.2">
      <c r="J68" s="109"/>
      <c r="K68" s="122"/>
    </row>
    <row r="69" spans="10:11" s="123" customFormat="1" x14ac:dyDescent="0.2">
      <c r="J69" s="109"/>
      <c r="K69" s="122"/>
    </row>
    <row r="70" spans="10:11" s="123" customFormat="1" x14ac:dyDescent="0.2">
      <c r="J70" s="109"/>
      <c r="K70" s="122"/>
    </row>
    <row r="71" spans="10:11" s="123" customFormat="1" x14ac:dyDescent="0.2">
      <c r="J71" s="109"/>
      <c r="K71" s="122"/>
    </row>
    <row r="72" spans="10:11" s="123" customFormat="1" x14ac:dyDescent="0.2">
      <c r="J72" s="109"/>
      <c r="K72" s="122"/>
    </row>
    <row r="73" spans="10:11" s="123" customFormat="1" x14ac:dyDescent="0.2">
      <c r="J73" s="109"/>
      <c r="K73" s="122"/>
    </row>
    <row r="74" spans="10:11" s="123" customFormat="1" x14ac:dyDescent="0.2">
      <c r="J74" s="109"/>
      <c r="K74" s="122"/>
    </row>
    <row r="75" spans="10:11" s="123" customFormat="1" x14ac:dyDescent="0.2">
      <c r="J75" s="109"/>
      <c r="K75" s="122"/>
    </row>
    <row r="76" spans="10:11" s="123" customFormat="1" x14ac:dyDescent="0.2">
      <c r="J76" s="109"/>
      <c r="K76" s="122"/>
    </row>
    <row r="77" spans="10:11" s="123" customFormat="1" x14ac:dyDescent="0.2">
      <c r="J77" s="109"/>
      <c r="K77" s="122"/>
    </row>
    <row r="78" spans="10:11" s="123" customFormat="1" x14ac:dyDescent="0.2">
      <c r="J78" s="109"/>
      <c r="K78" s="122"/>
    </row>
    <row r="79" spans="10:11" s="123" customFormat="1" x14ac:dyDescent="0.2">
      <c r="J79" s="109"/>
      <c r="K79" s="122"/>
    </row>
    <row r="80" spans="10:11" s="123" customFormat="1" x14ac:dyDescent="0.2">
      <c r="J80" s="109"/>
      <c r="K80" s="122"/>
    </row>
    <row r="81" spans="10:11" s="123" customFormat="1" x14ac:dyDescent="0.2">
      <c r="J81" s="109"/>
      <c r="K81" s="122"/>
    </row>
    <row r="82" spans="10:11" s="123" customFormat="1" x14ac:dyDescent="0.2">
      <c r="J82" s="109"/>
      <c r="K82" s="122"/>
    </row>
    <row r="83" spans="10:11" s="123" customFormat="1" x14ac:dyDescent="0.2">
      <c r="J83" s="109"/>
      <c r="K83" s="122"/>
    </row>
    <row r="84" spans="10:11" s="123" customFormat="1" x14ac:dyDescent="0.2">
      <c r="J84" s="109"/>
      <c r="K84" s="122"/>
    </row>
    <row r="85" spans="10:11" s="123" customFormat="1" x14ac:dyDescent="0.2">
      <c r="J85" s="109"/>
      <c r="K85" s="122"/>
    </row>
    <row r="86" spans="10:11" s="123" customFormat="1" x14ac:dyDescent="0.2">
      <c r="J86" s="109"/>
      <c r="K86" s="122"/>
    </row>
    <row r="87" spans="10:11" s="123" customFormat="1" x14ac:dyDescent="0.2">
      <c r="J87" s="109"/>
      <c r="K87" s="122"/>
    </row>
    <row r="88" spans="10:11" s="123" customFormat="1" x14ac:dyDescent="0.2">
      <c r="J88" s="109"/>
      <c r="K88" s="122"/>
    </row>
    <row r="89" spans="10:11" s="123" customFormat="1" x14ac:dyDescent="0.2">
      <c r="J89" s="109"/>
      <c r="K89" s="122"/>
    </row>
    <row r="90" spans="10:11" s="123" customFormat="1" x14ac:dyDescent="0.2">
      <c r="J90" s="109"/>
      <c r="K90" s="122"/>
    </row>
    <row r="91" spans="10:11" s="123" customFormat="1" x14ac:dyDescent="0.2">
      <c r="J91" s="109"/>
      <c r="K91" s="122"/>
    </row>
    <row r="92" spans="10:11" s="123" customFormat="1" x14ac:dyDescent="0.2">
      <c r="J92" s="109"/>
      <c r="K92" s="122"/>
    </row>
    <row r="93" spans="10:11" s="123" customFormat="1" x14ac:dyDescent="0.2">
      <c r="J93" s="109"/>
      <c r="K93" s="122"/>
    </row>
    <row r="94" spans="10:11" s="123" customFormat="1" x14ac:dyDescent="0.2">
      <c r="J94" s="109"/>
      <c r="K94" s="122"/>
    </row>
    <row r="95" spans="10:11" s="123" customFormat="1" x14ac:dyDescent="0.2">
      <c r="J95" s="109"/>
      <c r="K95" s="122"/>
    </row>
    <row r="96" spans="10:11" s="123" customFormat="1" x14ac:dyDescent="0.2">
      <c r="J96" s="109"/>
      <c r="K96" s="122"/>
    </row>
    <row r="97" spans="10:11" s="123" customFormat="1" x14ac:dyDescent="0.2">
      <c r="J97" s="109"/>
      <c r="K97" s="122"/>
    </row>
    <row r="98" spans="10:11" s="123" customFormat="1" x14ac:dyDescent="0.2">
      <c r="J98" s="109"/>
      <c r="K98" s="122"/>
    </row>
    <row r="99" spans="10:11" s="123" customFormat="1" x14ac:dyDescent="0.2">
      <c r="J99" s="109"/>
      <c r="K99" s="122"/>
    </row>
    <row r="100" spans="10:11" s="123" customFormat="1" x14ac:dyDescent="0.2">
      <c r="J100" s="109"/>
      <c r="K100" s="122"/>
    </row>
    <row r="101" spans="10:11" s="123" customFormat="1" x14ac:dyDescent="0.2">
      <c r="J101" s="109"/>
      <c r="K101" s="122"/>
    </row>
    <row r="102" spans="10:11" s="123" customFormat="1" x14ac:dyDescent="0.2">
      <c r="J102" s="109"/>
      <c r="K102" s="122"/>
    </row>
    <row r="103" spans="10:11" s="123" customFormat="1" x14ac:dyDescent="0.2">
      <c r="J103" s="109"/>
      <c r="K103" s="122"/>
    </row>
    <row r="104" spans="10:11" s="123" customFormat="1" x14ac:dyDescent="0.2">
      <c r="J104" s="109"/>
      <c r="K104" s="122"/>
    </row>
    <row r="105" spans="10:11" s="123" customFormat="1" x14ac:dyDescent="0.2">
      <c r="J105" s="109"/>
      <c r="K105" s="122"/>
    </row>
    <row r="106" spans="10:11" s="123" customFormat="1" x14ac:dyDescent="0.2">
      <c r="J106" s="109"/>
      <c r="K106" s="122"/>
    </row>
    <row r="107" spans="10:11" s="123" customFormat="1" x14ac:dyDescent="0.2">
      <c r="J107" s="109"/>
      <c r="K107" s="122"/>
    </row>
    <row r="108" spans="10:11" s="123" customFormat="1" x14ac:dyDescent="0.2">
      <c r="J108" s="109"/>
      <c r="K108" s="122"/>
    </row>
    <row r="109" spans="10:11" s="123" customFormat="1" x14ac:dyDescent="0.2">
      <c r="J109" s="109"/>
      <c r="K109" s="122"/>
    </row>
    <row r="110" spans="10:11" s="123" customFormat="1" x14ac:dyDescent="0.2">
      <c r="J110" s="109"/>
      <c r="K110" s="122"/>
    </row>
    <row r="111" spans="10:11" s="123" customFormat="1" x14ac:dyDescent="0.2">
      <c r="J111" s="109"/>
      <c r="K111" s="122"/>
    </row>
    <row r="112" spans="10:11" s="123" customFormat="1" x14ac:dyDescent="0.2">
      <c r="J112" s="109"/>
      <c r="K112" s="122"/>
    </row>
    <row r="113" spans="10:11" s="123" customFormat="1" x14ac:dyDescent="0.2">
      <c r="J113" s="109"/>
      <c r="K113" s="122"/>
    </row>
    <row r="114" spans="10:11" s="123" customFormat="1" x14ac:dyDescent="0.2">
      <c r="J114" s="109"/>
      <c r="K114" s="122"/>
    </row>
    <row r="115" spans="10:11" s="123" customFormat="1" x14ac:dyDescent="0.2">
      <c r="J115" s="109"/>
      <c r="K115" s="122"/>
    </row>
    <row r="116" spans="10:11" s="123" customFormat="1" x14ac:dyDescent="0.2">
      <c r="J116" s="109"/>
      <c r="K116" s="122"/>
    </row>
    <row r="117" spans="10:11" s="123" customFormat="1" x14ac:dyDescent="0.2">
      <c r="J117" s="109"/>
      <c r="K117" s="122"/>
    </row>
    <row r="118" spans="10:11" s="123" customFormat="1" x14ac:dyDescent="0.2">
      <c r="J118" s="109"/>
      <c r="K118" s="122"/>
    </row>
    <row r="119" spans="10:11" s="123" customFormat="1" x14ac:dyDescent="0.2">
      <c r="J119" s="109"/>
      <c r="K119" s="122"/>
    </row>
    <row r="120" spans="10:11" s="123" customFormat="1" x14ac:dyDescent="0.2">
      <c r="J120" s="109"/>
      <c r="K120" s="122"/>
    </row>
    <row r="121" spans="10:11" s="123" customFormat="1" x14ac:dyDescent="0.2">
      <c r="J121" s="109"/>
      <c r="K121" s="122"/>
    </row>
    <row r="122" spans="10:11" s="123" customFormat="1" x14ac:dyDescent="0.2">
      <c r="J122" s="109"/>
      <c r="K122" s="122"/>
    </row>
    <row r="123" spans="10:11" s="123" customFormat="1" x14ac:dyDescent="0.2">
      <c r="J123" s="109"/>
      <c r="K123" s="122"/>
    </row>
    <row r="124" spans="10:11" s="123" customFormat="1" x14ac:dyDescent="0.2">
      <c r="J124" s="109"/>
      <c r="K124" s="122"/>
    </row>
    <row r="125" spans="10:11" s="123" customFormat="1" x14ac:dyDescent="0.2">
      <c r="J125" s="109"/>
      <c r="K125" s="122"/>
    </row>
    <row r="126" spans="10:11" s="123" customFormat="1" x14ac:dyDescent="0.2">
      <c r="J126" s="109"/>
      <c r="K126" s="122"/>
    </row>
    <row r="127" spans="10:11" s="123" customFormat="1" x14ac:dyDescent="0.2">
      <c r="J127" s="109"/>
      <c r="K127" s="122"/>
    </row>
    <row r="128" spans="10:11" s="123" customFormat="1" x14ac:dyDescent="0.2">
      <c r="J128" s="109"/>
      <c r="K128" s="122"/>
    </row>
    <row r="129" spans="10:11" s="123" customFormat="1" x14ac:dyDescent="0.2">
      <c r="J129" s="109"/>
      <c r="K129" s="122"/>
    </row>
    <row r="130" spans="10:11" s="123" customFormat="1" x14ac:dyDescent="0.2">
      <c r="J130" s="109"/>
      <c r="K130" s="122"/>
    </row>
    <row r="131" spans="10:11" s="123" customFormat="1" x14ac:dyDescent="0.2">
      <c r="J131" s="109"/>
      <c r="K131" s="122"/>
    </row>
    <row r="132" spans="10:11" s="123" customFormat="1" x14ac:dyDescent="0.2">
      <c r="J132" s="109"/>
      <c r="K132" s="122"/>
    </row>
    <row r="133" spans="10:11" s="123" customFormat="1" x14ac:dyDescent="0.2">
      <c r="J133" s="109"/>
      <c r="K133" s="122"/>
    </row>
    <row r="134" spans="10:11" s="123" customFormat="1" x14ac:dyDescent="0.2">
      <c r="J134" s="109"/>
      <c r="K134" s="122"/>
    </row>
    <row r="135" spans="10:11" s="123" customFormat="1" x14ac:dyDescent="0.2">
      <c r="J135" s="109"/>
      <c r="K135" s="122"/>
    </row>
    <row r="136" spans="10:11" s="123" customFormat="1" x14ac:dyDescent="0.2">
      <c r="J136" s="109"/>
      <c r="K136" s="122"/>
    </row>
    <row r="137" spans="10:11" s="123" customFormat="1" x14ac:dyDescent="0.2">
      <c r="J137" s="109"/>
      <c r="K137" s="122"/>
    </row>
    <row r="138" spans="10:11" s="123" customFormat="1" x14ac:dyDescent="0.2">
      <c r="J138" s="109"/>
      <c r="K138" s="122"/>
    </row>
    <row r="139" spans="10:11" s="123" customFormat="1" x14ac:dyDescent="0.2">
      <c r="J139" s="109"/>
      <c r="K139" s="122"/>
    </row>
    <row r="140" spans="10:11" s="123" customFormat="1" x14ac:dyDescent="0.2">
      <c r="J140" s="109"/>
      <c r="K140" s="122"/>
    </row>
    <row r="141" spans="10:11" s="123" customFormat="1" x14ac:dyDescent="0.2">
      <c r="J141" s="109"/>
      <c r="K141" s="122"/>
    </row>
    <row r="142" spans="10:11" s="123" customFormat="1" x14ac:dyDescent="0.2">
      <c r="J142" s="109"/>
      <c r="K142" s="122"/>
    </row>
    <row r="143" spans="10:11" s="123" customFormat="1" x14ac:dyDescent="0.2">
      <c r="J143" s="109"/>
      <c r="K143" s="122"/>
    </row>
    <row r="144" spans="10:11" s="123" customFormat="1" x14ac:dyDescent="0.2">
      <c r="J144" s="109"/>
      <c r="K144" s="122"/>
    </row>
    <row r="145" spans="10:11" s="123" customFormat="1" x14ac:dyDescent="0.2">
      <c r="J145" s="109"/>
      <c r="K145" s="122"/>
    </row>
    <row r="146" spans="10:11" s="123" customFormat="1" x14ac:dyDescent="0.2">
      <c r="J146" s="109"/>
      <c r="K146" s="122"/>
    </row>
    <row r="147" spans="10:11" s="123" customFormat="1" x14ac:dyDescent="0.2">
      <c r="J147" s="109"/>
      <c r="K147" s="122"/>
    </row>
    <row r="148" spans="10:11" s="123" customFormat="1" x14ac:dyDescent="0.2">
      <c r="J148" s="109"/>
      <c r="K148" s="122"/>
    </row>
    <row r="149" spans="10:11" s="123" customFormat="1" x14ac:dyDescent="0.2">
      <c r="J149" s="109"/>
      <c r="K149" s="122"/>
    </row>
    <row r="150" spans="10:11" s="123" customFormat="1" x14ac:dyDescent="0.2">
      <c r="J150" s="109"/>
      <c r="K150" s="122"/>
    </row>
    <row r="151" spans="10:11" s="123" customFormat="1" x14ac:dyDescent="0.2">
      <c r="J151" s="109"/>
      <c r="K151" s="122"/>
    </row>
    <row r="152" spans="10:11" s="123" customFormat="1" x14ac:dyDescent="0.2">
      <c r="J152" s="109"/>
      <c r="K152" s="122"/>
    </row>
    <row r="153" spans="10:11" s="123" customFormat="1" x14ac:dyDescent="0.2">
      <c r="J153" s="109"/>
      <c r="K153" s="122"/>
    </row>
    <row r="154" spans="10:11" s="123" customFormat="1" x14ac:dyDescent="0.2">
      <c r="J154" s="109"/>
      <c r="K154" s="122"/>
    </row>
    <row r="155" spans="10:11" s="123" customFormat="1" x14ac:dyDescent="0.2">
      <c r="J155" s="109"/>
      <c r="K155" s="122"/>
    </row>
    <row r="156" spans="10:11" s="123" customFormat="1" x14ac:dyDescent="0.2">
      <c r="J156" s="109"/>
      <c r="K156" s="122"/>
    </row>
    <row r="157" spans="10:11" s="123" customFormat="1" x14ac:dyDescent="0.2">
      <c r="J157" s="109"/>
      <c r="K157" s="122"/>
    </row>
    <row r="158" spans="10:11" s="123" customFormat="1" x14ac:dyDescent="0.2">
      <c r="J158" s="109"/>
      <c r="K158" s="122"/>
    </row>
    <row r="159" spans="10:11" s="123" customFormat="1" x14ac:dyDescent="0.2">
      <c r="J159" s="109"/>
      <c r="K159" s="122"/>
    </row>
    <row r="160" spans="10:11" s="123" customFormat="1" x14ac:dyDescent="0.2">
      <c r="J160" s="109"/>
      <c r="K160" s="122"/>
    </row>
    <row r="161" spans="10:11" s="123" customFormat="1" x14ac:dyDescent="0.2">
      <c r="J161" s="109"/>
      <c r="K161" s="122"/>
    </row>
    <row r="162" spans="10:11" s="123" customFormat="1" x14ac:dyDescent="0.2">
      <c r="J162" s="109"/>
      <c r="K162" s="122"/>
    </row>
    <row r="163" spans="10:11" s="123" customFormat="1" x14ac:dyDescent="0.2">
      <c r="J163" s="109"/>
      <c r="K163" s="122"/>
    </row>
    <row r="164" spans="10:11" s="123" customFormat="1" x14ac:dyDescent="0.2">
      <c r="J164" s="109"/>
      <c r="K164" s="122"/>
    </row>
    <row r="165" spans="10:11" s="123" customFormat="1" x14ac:dyDescent="0.2">
      <c r="J165" s="109"/>
      <c r="K165" s="122"/>
    </row>
    <row r="166" spans="10:11" s="123" customFormat="1" x14ac:dyDescent="0.2">
      <c r="J166" s="109"/>
      <c r="K166" s="122"/>
    </row>
    <row r="167" spans="10:11" s="123" customFormat="1" x14ac:dyDescent="0.2">
      <c r="J167" s="109"/>
      <c r="K167" s="122"/>
    </row>
    <row r="168" spans="10:11" s="123" customFormat="1" x14ac:dyDescent="0.2">
      <c r="J168" s="109"/>
      <c r="K168" s="122"/>
    </row>
    <row r="169" spans="10:11" s="123" customFormat="1" x14ac:dyDescent="0.2">
      <c r="J169" s="109"/>
      <c r="K169" s="122"/>
    </row>
    <row r="170" spans="10:11" s="123" customFormat="1" x14ac:dyDescent="0.2">
      <c r="J170" s="109"/>
      <c r="K170" s="122"/>
    </row>
    <row r="171" spans="10:11" s="123" customFormat="1" x14ac:dyDescent="0.2">
      <c r="J171" s="109"/>
      <c r="K171" s="122"/>
    </row>
    <row r="172" spans="10:11" s="123" customFormat="1" x14ac:dyDescent="0.2">
      <c r="J172" s="109"/>
      <c r="K172" s="122"/>
    </row>
    <row r="173" spans="10:11" s="123" customFormat="1" x14ac:dyDescent="0.2">
      <c r="J173" s="109"/>
      <c r="K173" s="122"/>
    </row>
    <row r="174" spans="10:11" s="123" customFormat="1" x14ac:dyDescent="0.2">
      <c r="J174" s="109"/>
      <c r="K174" s="122"/>
    </row>
    <row r="175" spans="10:11" s="123" customFormat="1" x14ac:dyDescent="0.2">
      <c r="J175" s="109"/>
      <c r="K175" s="122"/>
    </row>
    <row r="176" spans="10:11" s="123" customFormat="1" x14ac:dyDescent="0.2">
      <c r="J176" s="109"/>
      <c r="K176" s="122"/>
    </row>
    <row r="177" spans="10:11" s="123" customFormat="1" x14ac:dyDescent="0.2">
      <c r="J177" s="109"/>
      <c r="K177" s="122"/>
    </row>
    <row r="178" spans="10:11" s="123" customFormat="1" x14ac:dyDescent="0.2">
      <c r="J178" s="109"/>
      <c r="K178" s="122"/>
    </row>
    <row r="179" spans="10:11" s="123" customFormat="1" x14ac:dyDescent="0.2">
      <c r="J179" s="109"/>
      <c r="K179" s="122"/>
    </row>
    <row r="180" spans="10:11" s="123" customFormat="1" x14ac:dyDescent="0.2">
      <c r="J180" s="109"/>
      <c r="K180" s="122"/>
    </row>
    <row r="181" spans="10:11" s="123" customFormat="1" x14ac:dyDescent="0.2">
      <c r="J181" s="109"/>
      <c r="K181" s="122"/>
    </row>
    <row r="182" spans="10:11" s="123" customFormat="1" x14ac:dyDescent="0.2">
      <c r="J182" s="109"/>
      <c r="K182" s="122"/>
    </row>
    <row r="183" spans="10:11" s="123" customFormat="1" x14ac:dyDescent="0.2">
      <c r="J183" s="109"/>
      <c r="K183" s="122"/>
    </row>
    <row r="184" spans="10:11" s="123" customFormat="1" x14ac:dyDescent="0.2">
      <c r="J184" s="109"/>
      <c r="K184" s="122"/>
    </row>
    <row r="185" spans="10:11" s="123" customFormat="1" x14ac:dyDescent="0.2">
      <c r="J185" s="109"/>
      <c r="K185" s="122"/>
    </row>
    <row r="186" spans="10:11" s="123" customFormat="1" x14ac:dyDescent="0.2">
      <c r="J186" s="109"/>
      <c r="K186" s="122"/>
    </row>
    <row r="187" spans="10:11" s="123" customFormat="1" x14ac:dyDescent="0.2">
      <c r="J187" s="109"/>
      <c r="K187" s="122"/>
    </row>
    <row r="188" spans="10:11" s="123" customFormat="1" x14ac:dyDescent="0.2">
      <c r="J188" s="109"/>
      <c r="K188" s="122"/>
    </row>
    <row r="189" spans="10:11" s="123" customFormat="1" x14ac:dyDescent="0.2">
      <c r="J189" s="109"/>
      <c r="K189" s="122"/>
    </row>
    <row r="190" spans="10:11" s="123" customFormat="1" x14ac:dyDescent="0.2">
      <c r="J190" s="109"/>
      <c r="K190" s="122"/>
    </row>
    <row r="191" spans="10:11" s="123" customFormat="1" x14ac:dyDescent="0.2">
      <c r="J191" s="109"/>
      <c r="K191" s="122"/>
    </row>
    <row r="192" spans="10:11" s="123" customFormat="1" x14ac:dyDescent="0.2">
      <c r="J192" s="109"/>
      <c r="K192" s="122"/>
    </row>
    <row r="193" spans="10:11" s="123" customFormat="1" x14ac:dyDescent="0.2">
      <c r="J193" s="109"/>
      <c r="K193" s="122"/>
    </row>
    <row r="194" spans="10:11" s="123" customFormat="1" x14ac:dyDescent="0.2">
      <c r="J194" s="109"/>
      <c r="K194" s="122"/>
    </row>
    <row r="195" spans="10:11" s="123" customFormat="1" x14ac:dyDescent="0.2">
      <c r="J195" s="109"/>
      <c r="K195" s="122"/>
    </row>
    <row r="196" spans="10:11" s="123" customFormat="1" x14ac:dyDescent="0.2">
      <c r="J196" s="109"/>
      <c r="K196" s="122"/>
    </row>
    <row r="197" spans="10:11" s="123" customFormat="1" x14ac:dyDescent="0.2">
      <c r="J197" s="109"/>
      <c r="K197" s="122"/>
    </row>
    <row r="198" spans="10:11" s="123" customFormat="1" x14ac:dyDescent="0.2">
      <c r="J198" s="109"/>
      <c r="K198" s="122"/>
    </row>
    <row r="199" spans="10:11" s="123" customFormat="1" x14ac:dyDescent="0.2">
      <c r="J199" s="109"/>
      <c r="K199" s="122"/>
    </row>
    <row r="200" spans="10:11" s="123" customFormat="1" x14ac:dyDescent="0.2">
      <c r="J200" s="109"/>
      <c r="K200" s="122"/>
    </row>
    <row r="201" spans="10:11" s="123" customFormat="1" x14ac:dyDescent="0.2">
      <c r="J201" s="109"/>
      <c r="K201" s="122"/>
    </row>
    <row r="202" spans="10:11" s="123" customFormat="1" x14ac:dyDescent="0.2">
      <c r="J202" s="109"/>
      <c r="K202" s="122"/>
    </row>
    <row r="203" spans="10:11" s="123" customFormat="1" x14ac:dyDescent="0.2">
      <c r="J203" s="109"/>
      <c r="K203" s="122"/>
    </row>
    <row r="204" spans="10:11" s="123" customFormat="1" x14ac:dyDescent="0.2">
      <c r="J204" s="109"/>
      <c r="K204" s="122"/>
    </row>
    <row r="205" spans="10:11" s="123" customFormat="1" x14ac:dyDescent="0.2">
      <c r="J205" s="109"/>
      <c r="K205" s="122"/>
    </row>
    <row r="206" spans="10:11" s="123" customFormat="1" x14ac:dyDescent="0.2">
      <c r="J206" s="109"/>
      <c r="K206" s="122"/>
    </row>
    <row r="207" spans="10:11" s="123" customFormat="1" x14ac:dyDescent="0.2">
      <c r="J207" s="109"/>
      <c r="K207" s="122"/>
    </row>
    <row r="208" spans="10:11" s="123" customFormat="1" x14ac:dyDescent="0.2">
      <c r="J208" s="109"/>
      <c r="K208" s="122"/>
    </row>
    <row r="209" spans="10:11" s="123" customFormat="1" x14ac:dyDescent="0.2">
      <c r="J209" s="109"/>
      <c r="K209" s="122"/>
    </row>
    <row r="210" spans="10:11" s="123" customFormat="1" x14ac:dyDescent="0.2">
      <c r="J210" s="109"/>
      <c r="K210" s="122"/>
    </row>
    <row r="211" spans="10:11" s="123" customFormat="1" x14ac:dyDescent="0.2">
      <c r="J211" s="109"/>
      <c r="K211" s="122"/>
    </row>
    <row r="212" spans="10:11" s="123" customFormat="1" x14ac:dyDescent="0.2">
      <c r="J212" s="109"/>
      <c r="K212" s="122"/>
    </row>
    <row r="213" spans="10:11" s="123" customFormat="1" x14ac:dyDescent="0.2">
      <c r="J213" s="109"/>
      <c r="K213" s="122"/>
    </row>
    <row r="214" spans="10:11" s="123" customFormat="1" x14ac:dyDescent="0.2">
      <c r="J214" s="109"/>
      <c r="K214" s="122"/>
    </row>
    <row r="215" spans="10:11" s="123" customFormat="1" x14ac:dyDescent="0.2">
      <c r="J215" s="109"/>
      <c r="K215" s="122"/>
    </row>
    <row r="216" spans="10:11" s="123" customFormat="1" x14ac:dyDescent="0.2">
      <c r="J216" s="109"/>
      <c r="K216" s="122"/>
    </row>
    <row r="217" spans="10:11" s="123" customFormat="1" x14ac:dyDescent="0.2">
      <c r="J217" s="109"/>
      <c r="K217" s="122"/>
    </row>
    <row r="218" spans="10:11" s="123" customFormat="1" x14ac:dyDescent="0.2">
      <c r="J218" s="109"/>
      <c r="K218" s="122"/>
    </row>
    <row r="219" spans="10:11" s="123" customFormat="1" x14ac:dyDescent="0.2">
      <c r="J219" s="109"/>
      <c r="K219" s="122"/>
    </row>
    <row r="220" spans="10:11" s="123" customFormat="1" x14ac:dyDescent="0.2">
      <c r="J220" s="109"/>
      <c r="K220" s="122"/>
    </row>
    <row r="221" spans="10:11" s="123" customFormat="1" x14ac:dyDescent="0.2">
      <c r="J221" s="109"/>
      <c r="K221" s="122"/>
    </row>
    <row r="222" spans="10:11" s="123" customFormat="1" x14ac:dyDescent="0.2">
      <c r="J222" s="109"/>
      <c r="K222" s="122"/>
    </row>
    <row r="223" spans="10:11" s="123" customFormat="1" x14ac:dyDescent="0.2">
      <c r="J223" s="109"/>
      <c r="K223" s="122"/>
    </row>
    <row r="224" spans="10:11" s="123" customFormat="1" x14ac:dyDescent="0.2">
      <c r="J224" s="109"/>
      <c r="K224" s="122"/>
    </row>
    <row r="225" spans="10:11" s="123" customFormat="1" x14ac:dyDescent="0.2">
      <c r="J225" s="109"/>
      <c r="K225" s="122"/>
    </row>
    <row r="226" spans="10:11" s="123" customFormat="1" x14ac:dyDescent="0.2">
      <c r="J226" s="109"/>
      <c r="K226" s="122"/>
    </row>
    <row r="227" spans="10:11" s="123" customFormat="1" x14ac:dyDescent="0.2">
      <c r="J227" s="109"/>
      <c r="K227" s="122"/>
    </row>
    <row r="228" spans="10:11" s="123" customFormat="1" x14ac:dyDescent="0.2">
      <c r="J228" s="109"/>
      <c r="K228" s="122"/>
    </row>
    <row r="229" spans="10:11" s="123" customFormat="1" x14ac:dyDescent="0.2">
      <c r="J229" s="109"/>
      <c r="K229" s="122"/>
    </row>
    <row r="230" spans="10:11" s="123" customFormat="1" x14ac:dyDescent="0.2">
      <c r="J230" s="109"/>
      <c r="K230" s="122"/>
    </row>
    <row r="231" spans="10:11" s="123" customFormat="1" x14ac:dyDescent="0.2">
      <c r="J231" s="109"/>
      <c r="K231" s="122"/>
    </row>
    <row r="232" spans="10:11" s="123" customFormat="1" x14ac:dyDescent="0.2">
      <c r="J232" s="109"/>
      <c r="K232" s="122"/>
    </row>
    <row r="233" spans="10:11" s="123" customFormat="1" x14ac:dyDescent="0.2">
      <c r="J233" s="109"/>
      <c r="K233" s="122"/>
    </row>
    <row r="234" spans="10:11" s="123" customFormat="1" x14ac:dyDescent="0.2">
      <c r="J234" s="109"/>
      <c r="K234" s="122"/>
    </row>
    <row r="235" spans="10:11" s="123" customFormat="1" x14ac:dyDescent="0.2">
      <c r="J235" s="109"/>
      <c r="K235" s="122"/>
    </row>
    <row r="236" spans="10:11" s="123" customFormat="1" x14ac:dyDescent="0.2">
      <c r="J236" s="109"/>
      <c r="K236" s="122"/>
    </row>
    <row r="237" spans="10:11" s="123" customFormat="1" x14ac:dyDescent="0.2">
      <c r="J237" s="109"/>
      <c r="K237" s="122"/>
    </row>
    <row r="238" spans="10:11" s="123" customFormat="1" x14ac:dyDescent="0.2">
      <c r="J238" s="109"/>
      <c r="K238" s="122"/>
    </row>
    <row r="239" spans="10:11" s="123" customFormat="1" x14ac:dyDescent="0.2">
      <c r="J239" s="109"/>
      <c r="K239" s="122"/>
    </row>
    <row r="240" spans="10:11" s="123" customFormat="1" x14ac:dyDescent="0.2">
      <c r="J240" s="109"/>
      <c r="K240" s="122"/>
    </row>
    <row r="241" spans="10:11" s="123" customFormat="1" x14ac:dyDescent="0.2">
      <c r="J241" s="109"/>
      <c r="K241" s="122"/>
    </row>
    <row r="242" spans="10:11" s="123" customFormat="1" x14ac:dyDescent="0.2">
      <c r="J242" s="109"/>
      <c r="K242" s="122"/>
    </row>
    <row r="243" spans="10:11" s="123" customFormat="1" x14ac:dyDescent="0.2">
      <c r="J243" s="109"/>
      <c r="K243" s="122"/>
    </row>
    <row r="244" spans="10:11" s="123" customFormat="1" x14ac:dyDescent="0.2">
      <c r="J244" s="109"/>
      <c r="K244" s="122"/>
    </row>
    <row r="245" spans="10:11" s="123" customFormat="1" x14ac:dyDescent="0.2">
      <c r="J245" s="109"/>
      <c r="K245" s="122"/>
    </row>
    <row r="246" spans="10:11" s="123" customFormat="1" x14ac:dyDescent="0.2">
      <c r="J246" s="109"/>
      <c r="K246" s="122"/>
    </row>
    <row r="247" spans="10:11" s="123" customFormat="1" x14ac:dyDescent="0.2">
      <c r="J247" s="109"/>
      <c r="K247" s="122"/>
    </row>
    <row r="248" spans="10:11" s="123" customFormat="1" x14ac:dyDescent="0.2">
      <c r="J248" s="109"/>
      <c r="K248" s="122"/>
    </row>
    <row r="249" spans="10:11" s="123" customFormat="1" x14ac:dyDescent="0.2">
      <c r="J249" s="109"/>
      <c r="K249" s="122"/>
    </row>
    <row r="250" spans="10:11" s="123" customFormat="1" x14ac:dyDescent="0.2">
      <c r="J250" s="109"/>
      <c r="K250" s="122"/>
    </row>
    <row r="251" spans="10:11" s="123" customFormat="1" x14ac:dyDescent="0.2">
      <c r="J251" s="109"/>
      <c r="K251" s="122"/>
    </row>
    <row r="252" spans="10:11" s="123" customFormat="1" x14ac:dyDescent="0.2">
      <c r="J252" s="109"/>
      <c r="K252" s="122"/>
    </row>
    <row r="253" spans="10:11" s="123" customFormat="1" x14ac:dyDescent="0.2">
      <c r="J253" s="109"/>
      <c r="K253" s="122"/>
    </row>
    <row r="254" spans="10:11" s="123" customFormat="1" x14ac:dyDescent="0.2">
      <c r="J254" s="109"/>
      <c r="K254" s="122"/>
    </row>
    <row r="255" spans="10:11" s="123" customFormat="1" x14ac:dyDescent="0.2">
      <c r="J255" s="109"/>
      <c r="K255" s="122"/>
    </row>
    <row r="256" spans="10:11" s="123" customFormat="1" x14ac:dyDescent="0.2">
      <c r="J256" s="109"/>
      <c r="K256" s="122"/>
    </row>
    <row r="257" spans="10:11" s="123" customFormat="1" x14ac:dyDescent="0.2">
      <c r="J257" s="109"/>
      <c r="K257" s="122"/>
    </row>
    <row r="258" spans="10:11" s="123" customFormat="1" x14ac:dyDescent="0.2">
      <c r="J258" s="109"/>
      <c r="K258" s="122"/>
    </row>
    <row r="259" spans="10:11" s="123" customFormat="1" x14ac:dyDescent="0.2">
      <c r="J259" s="109"/>
      <c r="K259" s="122"/>
    </row>
    <row r="260" spans="10:11" s="123" customFormat="1" x14ac:dyDescent="0.2">
      <c r="J260" s="109"/>
      <c r="K260" s="122"/>
    </row>
    <row r="261" spans="10:11" s="123" customFormat="1" x14ac:dyDescent="0.2">
      <c r="J261" s="109"/>
      <c r="K261" s="122"/>
    </row>
    <row r="262" spans="10:11" s="123" customFormat="1" x14ac:dyDescent="0.2">
      <c r="J262" s="109"/>
      <c r="K262" s="122"/>
    </row>
    <row r="263" spans="10:11" s="123" customFormat="1" x14ac:dyDescent="0.2">
      <c r="J263" s="109"/>
      <c r="K263" s="122"/>
    </row>
    <row r="264" spans="10:11" s="123" customFormat="1" x14ac:dyDescent="0.2">
      <c r="J264" s="109"/>
      <c r="K264" s="122"/>
    </row>
    <row r="265" spans="10:11" s="123" customFormat="1" x14ac:dyDescent="0.2">
      <c r="J265" s="109"/>
      <c r="K265" s="122"/>
    </row>
    <row r="266" spans="10:11" s="123" customFormat="1" x14ac:dyDescent="0.2">
      <c r="J266" s="109"/>
      <c r="K266" s="122"/>
    </row>
    <row r="267" spans="10:11" s="123" customFormat="1" x14ac:dyDescent="0.2">
      <c r="J267" s="109"/>
      <c r="K267" s="122"/>
    </row>
    <row r="268" spans="10:11" s="123" customFormat="1" x14ac:dyDescent="0.2">
      <c r="J268" s="109"/>
      <c r="K268" s="122"/>
    </row>
    <row r="269" spans="10:11" s="123" customFormat="1" x14ac:dyDescent="0.2">
      <c r="J269" s="109"/>
      <c r="K269" s="122"/>
    </row>
    <row r="270" spans="10:11" s="123" customFormat="1" x14ac:dyDescent="0.2">
      <c r="J270" s="109"/>
      <c r="K270" s="122"/>
    </row>
    <row r="271" spans="10:11" s="123" customFormat="1" x14ac:dyDescent="0.2">
      <c r="J271" s="109"/>
      <c r="K271" s="122"/>
    </row>
    <row r="272" spans="10:11" s="123" customFormat="1" x14ac:dyDescent="0.2">
      <c r="J272" s="109"/>
      <c r="K272" s="122"/>
    </row>
    <row r="273" spans="10:11" s="123" customFormat="1" x14ac:dyDescent="0.2">
      <c r="J273" s="109"/>
      <c r="K273" s="122"/>
    </row>
    <row r="274" spans="10:11" s="123" customFormat="1" x14ac:dyDescent="0.2">
      <c r="J274" s="109"/>
      <c r="K274" s="122"/>
    </row>
    <row r="275" spans="10:11" s="123" customFormat="1" x14ac:dyDescent="0.2">
      <c r="J275" s="109"/>
      <c r="K275" s="122"/>
    </row>
    <row r="276" spans="10:11" s="123" customFormat="1" x14ac:dyDescent="0.2">
      <c r="J276" s="109"/>
      <c r="K276" s="122"/>
    </row>
    <row r="277" spans="10:11" s="123" customFormat="1" x14ac:dyDescent="0.2">
      <c r="J277" s="109"/>
      <c r="K277" s="122"/>
    </row>
    <row r="278" spans="10:11" s="123" customFormat="1" x14ac:dyDescent="0.2">
      <c r="J278" s="109"/>
      <c r="K278" s="122"/>
    </row>
    <row r="279" spans="10:11" s="123" customFormat="1" x14ac:dyDescent="0.2">
      <c r="J279" s="109"/>
      <c r="K279" s="122"/>
    </row>
    <row r="280" spans="10:11" s="123" customFormat="1" x14ac:dyDescent="0.2">
      <c r="J280" s="109"/>
      <c r="K280" s="122"/>
    </row>
    <row r="281" spans="10:11" s="123" customFormat="1" x14ac:dyDescent="0.2">
      <c r="J281" s="109"/>
      <c r="K281" s="122"/>
    </row>
    <row r="282" spans="10:11" s="123" customFormat="1" x14ac:dyDescent="0.2">
      <c r="J282" s="109"/>
      <c r="K282" s="122"/>
    </row>
    <row r="283" spans="10:11" s="123" customFormat="1" x14ac:dyDescent="0.2">
      <c r="J283" s="109"/>
      <c r="K283" s="122"/>
    </row>
    <row r="284" spans="10:11" s="123" customFormat="1" x14ac:dyDescent="0.2">
      <c r="J284" s="109"/>
      <c r="K284" s="122"/>
    </row>
    <row r="285" spans="10:11" s="123" customFormat="1" x14ac:dyDescent="0.2">
      <c r="J285" s="109"/>
      <c r="K285" s="122"/>
    </row>
    <row r="286" spans="10:11" s="123" customFormat="1" x14ac:dyDescent="0.2">
      <c r="J286" s="109"/>
      <c r="K286" s="122"/>
    </row>
    <row r="287" spans="10:11" s="123" customFormat="1" x14ac:dyDescent="0.2">
      <c r="J287" s="109"/>
      <c r="K287" s="122"/>
    </row>
    <row r="288" spans="10:11" s="123" customFormat="1" x14ac:dyDescent="0.2">
      <c r="J288" s="109"/>
      <c r="K288" s="122"/>
    </row>
    <row r="289" spans="10:11" s="123" customFormat="1" x14ac:dyDescent="0.2">
      <c r="J289" s="109"/>
      <c r="K289" s="122"/>
    </row>
    <row r="290" spans="10:11" s="123" customFormat="1" x14ac:dyDescent="0.2">
      <c r="J290" s="109"/>
      <c r="K290" s="122"/>
    </row>
    <row r="291" spans="10:11" s="123" customFormat="1" x14ac:dyDescent="0.2">
      <c r="J291" s="109"/>
      <c r="K291" s="122"/>
    </row>
    <row r="292" spans="10:11" s="123" customFormat="1" x14ac:dyDescent="0.2">
      <c r="J292" s="109"/>
      <c r="K292" s="122"/>
    </row>
    <row r="293" spans="10:11" s="123" customFormat="1" x14ac:dyDescent="0.2">
      <c r="J293" s="109"/>
      <c r="K293" s="122"/>
    </row>
    <row r="294" spans="10:11" s="123" customFormat="1" x14ac:dyDescent="0.2">
      <c r="J294" s="109"/>
      <c r="K294" s="122"/>
    </row>
    <row r="295" spans="10:11" s="123" customFormat="1" x14ac:dyDescent="0.2">
      <c r="J295" s="109"/>
      <c r="K295" s="122"/>
    </row>
    <row r="296" spans="10:11" s="123" customFormat="1" x14ac:dyDescent="0.2">
      <c r="J296" s="109"/>
      <c r="K296" s="122"/>
    </row>
    <row r="297" spans="10:11" s="123" customFormat="1" x14ac:dyDescent="0.2">
      <c r="J297" s="109"/>
      <c r="K297" s="122"/>
    </row>
    <row r="298" spans="10:11" s="123" customFormat="1" x14ac:dyDescent="0.2">
      <c r="J298" s="109"/>
      <c r="K298" s="122"/>
    </row>
    <row r="299" spans="10:11" s="123" customFormat="1" x14ac:dyDescent="0.2">
      <c r="J299" s="109"/>
      <c r="K299" s="122"/>
    </row>
    <row r="300" spans="10:11" s="123" customFormat="1" x14ac:dyDescent="0.2">
      <c r="J300" s="109"/>
      <c r="K300" s="122"/>
    </row>
    <row r="301" spans="10:11" s="123" customFormat="1" x14ac:dyDescent="0.2">
      <c r="J301" s="109"/>
      <c r="K301" s="122"/>
    </row>
    <row r="302" spans="10:11" s="123" customFormat="1" x14ac:dyDescent="0.2">
      <c r="J302" s="109"/>
      <c r="K302" s="122"/>
    </row>
    <row r="303" spans="10:11" s="123" customFormat="1" x14ac:dyDescent="0.2">
      <c r="J303" s="109"/>
      <c r="K303" s="122"/>
    </row>
    <row r="304" spans="10:11" s="123" customFormat="1" x14ac:dyDescent="0.2">
      <c r="J304" s="109"/>
      <c r="K304" s="122"/>
    </row>
    <row r="305" spans="10:11" s="123" customFormat="1" x14ac:dyDescent="0.2">
      <c r="J305" s="109"/>
      <c r="K305" s="122"/>
    </row>
    <row r="306" spans="10:11" s="123" customFormat="1" x14ac:dyDescent="0.2">
      <c r="J306" s="109"/>
      <c r="K306" s="122"/>
    </row>
    <row r="307" spans="10:11" s="123" customFormat="1" x14ac:dyDescent="0.2">
      <c r="J307" s="109"/>
      <c r="K307" s="122"/>
    </row>
    <row r="308" spans="10:11" s="123" customFormat="1" x14ac:dyDescent="0.2">
      <c r="J308" s="109"/>
      <c r="K308" s="122"/>
    </row>
    <row r="309" spans="10:11" s="123" customFormat="1" x14ac:dyDescent="0.2">
      <c r="J309" s="109"/>
      <c r="K309" s="122"/>
    </row>
    <row r="310" spans="10:11" s="123" customFormat="1" x14ac:dyDescent="0.2">
      <c r="J310" s="109"/>
      <c r="K310" s="122"/>
    </row>
    <row r="311" spans="10:11" s="123" customFormat="1" x14ac:dyDescent="0.2">
      <c r="J311" s="109"/>
      <c r="K311" s="122"/>
    </row>
    <row r="312" spans="10:11" x14ac:dyDescent="0.2">
      <c r="K312" s="122"/>
    </row>
    <row r="313" spans="10:11" x14ac:dyDescent="0.2">
      <c r="K313" s="122"/>
    </row>
    <row r="314" spans="10:11" x14ac:dyDescent="0.2">
      <c r="K314" s="122"/>
    </row>
    <row r="315" spans="10:11" x14ac:dyDescent="0.2">
      <c r="K315" s="122"/>
    </row>
    <row r="316" spans="10:11" x14ac:dyDescent="0.2">
      <c r="K316" s="122"/>
    </row>
    <row r="317" spans="10:11" x14ac:dyDescent="0.2">
      <c r="K317" s="122"/>
    </row>
    <row r="318" spans="10:11" x14ac:dyDescent="0.2">
      <c r="K318" s="122"/>
    </row>
    <row r="319" spans="10:11" x14ac:dyDescent="0.2">
      <c r="K319" s="122"/>
    </row>
    <row r="320" spans="10:11" x14ac:dyDescent="0.2">
      <c r="K320" s="122"/>
    </row>
    <row r="321" spans="11:11" x14ac:dyDescent="0.2">
      <c r="K321" s="122"/>
    </row>
    <row r="322" spans="11:11" x14ac:dyDescent="0.2">
      <c r="K322" s="122"/>
    </row>
    <row r="323" spans="11:11" x14ac:dyDescent="0.2">
      <c r="K323" s="122"/>
    </row>
    <row r="324" spans="11:11" x14ac:dyDescent="0.2">
      <c r="K324" s="122"/>
    </row>
    <row r="325" spans="11:11" x14ac:dyDescent="0.2">
      <c r="K325" s="122"/>
    </row>
    <row r="326" spans="11:11" x14ac:dyDescent="0.2">
      <c r="K326" s="122"/>
    </row>
    <row r="327" spans="11:11" x14ac:dyDescent="0.2">
      <c r="K327" s="122"/>
    </row>
    <row r="328" spans="11:11" x14ac:dyDescent="0.2">
      <c r="K328" s="122"/>
    </row>
    <row r="329" spans="11:11" x14ac:dyDescent="0.2">
      <c r="K329" s="122"/>
    </row>
    <row r="330" spans="11:11" x14ac:dyDescent="0.2">
      <c r="K330" s="122"/>
    </row>
    <row r="331" spans="11:11" x14ac:dyDescent="0.2">
      <c r="K331" s="122"/>
    </row>
    <row r="332" spans="11:11" x14ac:dyDescent="0.2">
      <c r="K332" s="122"/>
    </row>
    <row r="333" spans="11:11" x14ac:dyDescent="0.2">
      <c r="K333" s="122"/>
    </row>
    <row r="334" spans="11:11" x14ac:dyDescent="0.2">
      <c r="K334" s="122"/>
    </row>
    <row r="335" spans="11:11" x14ac:dyDescent="0.2">
      <c r="K335" s="122"/>
    </row>
    <row r="336" spans="11:11" x14ac:dyDescent="0.2">
      <c r="K336" s="122"/>
    </row>
    <row r="337" spans="11:11" x14ac:dyDescent="0.2">
      <c r="K337" s="122"/>
    </row>
    <row r="338" spans="11:11" x14ac:dyDescent="0.2">
      <c r="K338" s="122"/>
    </row>
    <row r="339" spans="11:11" x14ac:dyDescent="0.2">
      <c r="K339" s="122"/>
    </row>
    <row r="340" spans="11:11" x14ac:dyDescent="0.2">
      <c r="K340" s="122"/>
    </row>
    <row r="341" spans="11:11" x14ac:dyDescent="0.2">
      <c r="K341" s="122"/>
    </row>
    <row r="342" spans="11:11" x14ac:dyDescent="0.2">
      <c r="K342" s="122"/>
    </row>
    <row r="343" spans="11:11" x14ac:dyDescent="0.2">
      <c r="K343" s="122"/>
    </row>
    <row r="344" spans="11:11" x14ac:dyDescent="0.2">
      <c r="K344" s="122"/>
    </row>
    <row r="345" spans="11:11" x14ac:dyDescent="0.2">
      <c r="K345" s="122"/>
    </row>
    <row r="346" spans="11:11" x14ac:dyDescent="0.2">
      <c r="K346" s="122"/>
    </row>
    <row r="347" spans="11:11" x14ac:dyDescent="0.2">
      <c r="K347" s="122"/>
    </row>
    <row r="348" spans="11:11" x14ac:dyDescent="0.2">
      <c r="K348" s="122"/>
    </row>
    <row r="349" spans="11:11" x14ac:dyDescent="0.2">
      <c r="K349" s="122"/>
    </row>
    <row r="350" spans="11:11" x14ac:dyDescent="0.2">
      <c r="K350" s="122"/>
    </row>
    <row r="351" spans="11:11" x14ac:dyDescent="0.2">
      <c r="K351" s="122"/>
    </row>
    <row r="352" spans="11:11" x14ac:dyDescent="0.2">
      <c r="K352" s="122"/>
    </row>
    <row r="353" spans="11:11" x14ac:dyDescent="0.2">
      <c r="K353" s="122"/>
    </row>
    <row r="354" spans="11:11" x14ac:dyDescent="0.2">
      <c r="K354" s="122"/>
    </row>
    <row r="355" spans="11:11" x14ac:dyDescent="0.2">
      <c r="K355" s="122"/>
    </row>
    <row r="356" spans="11:11" x14ac:dyDescent="0.2">
      <c r="K356" s="122"/>
    </row>
    <row r="357" spans="11:11" x14ac:dyDescent="0.2">
      <c r="K357" s="122"/>
    </row>
    <row r="358" spans="11:11" x14ac:dyDescent="0.2">
      <c r="K358" s="122"/>
    </row>
    <row r="359" spans="11:11" x14ac:dyDescent="0.2">
      <c r="K359" s="122"/>
    </row>
    <row r="360" spans="11:11" x14ac:dyDescent="0.2">
      <c r="K360" s="122"/>
    </row>
    <row r="361" spans="11:11" x14ac:dyDescent="0.2">
      <c r="K361" s="122"/>
    </row>
    <row r="362" spans="11:11" x14ac:dyDescent="0.2">
      <c r="K362" s="122"/>
    </row>
    <row r="363" spans="11:11" x14ac:dyDescent="0.2">
      <c r="K363" s="122"/>
    </row>
    <row r="364" spans="11:11" x14ac:dyDescent="0.2">
      <c r="K364" s="122"/>
    </row>
    <row r="365" spans="11:11" x14ac:dyDescent="0.2">
      <c r="K365" s="122"/>
    </row>
    <row r="366" spans="11:11" x14ac:dyDescent="0.2">
      <c r="K366" s="122"/>
    </row>
    <row r="367" spans="11:11" x14ac:dyDescent="0.2">
      <c r="K367" s="122"/>
    </row>
    <row r="368" spans="11:11" x14ac:dyDescent="0.2">
      <c r="K368" s="122"/>
    </row>
    <row r="369" spans="11:11" x14ac:dyDescent="0.2">
      <c r="K369" s="122"/>
    </row>
    <row r="370" spans="11:11" x14ac:dyDescent="0.2">
      <c r="K370" s="122"/>
    </row>
    <row r="371" spans="11:11" x14ac:dyDescent="0.2">
      <c r="K371" s="122"/>
    </row>
    <row r="372" spans="11:11" x14ac:dyDescent="0.2">
      <c r="K372" s="122"/>
    </row>
    <row r="373" spans="11:11" x14ac:dyDescent="0.2">
      <c r="K373" s="122"/>
    </row>
    <row r="374" spans="11:11" x14ac:dyDescent="0.2">
      <c r="K374" s="122"/>
    </row>
    <row r="375" spans="11:11" x14ac:dyDescent="0.2">
      <c r="K375" s="122"/>
    </row>
    <row r="376" spans="11:11" x14ac:dyDescent="0.2">
      <c r="K376" s="122"/>
    </row>
    <row r="377" spans="11:11" x14ac:dyDescent="0.2">
      <c r="K377" s="122"/>
    </row>
    <row r="378" spans="11:11" x14ac:dyDescent="0.2">
      <c r="K378" s="122"/>
    </row>
    <row r="379" spans="11:11" x14ac:dyDescent="0.2">
      <c r="K379" s="122"/>
    </row>
    <row r="380" spans="11:11" x14ac:dyDescent="0.2">
      <c r="K380" s="122"/>
    </row>
    <row r="381" spans="11:11" x14ac:dyDescent="0.2">
      <c r="K381" s="122"/>
    </row>
    <row r="382" spans="11:11" x14ac:dyDescent="0.2">
      <c r="K382" s="122"/>
    </row>
    <row r="383" spans="11:11" x14ac:dyDescent="0.2">
      <c r="K383" s="122"/>
    </row>
    <row r="384" spans="11:11" x14ac:dyDescent="0.2">
      <c r="K384" s="122"/>
    </row>
    <row r="385" spans="11:11" x14ac:dyDescent="0.2">
      <c r="K385" s="122"/>
    </row>
    <row r="386" spans="11:11" x14ac:dyDescent="0.2">
      <c r="K386" s="122"/>
    </row>
    <row r="387" spans="11:11" x14ac:dyDescent="0.2">
      <c r="K387" s="122"/>
    </row>
    <row r="388" spans="11:11" x14ac:dyDescent="0.2">
      <c r="K388" s="122"/>
    </row>
    <row r="389" spans="11:11" x14ac:dyDescent="0.2">
      <c r="K389" s="122"/>
    </row>
    <row r="390" spans="11:11" x14ac:dyDescent="0.2">
      <c r="K390" s="122"/>
    </row>
    <row r="391" spans="11:11" x14ac:dyDescent="0.2">
      <c r="K391" s="122"/>
    </row>
    <row r="392" spans="11:11" x14ac:dyDescent="0.2">
      <c r="K392" s="122"/>
    </row>
    <row r="393" spans="11:11" x14ac:dyDescent="0.2">
      <c r="K393" s="122"/>
    </row>
    <row r="394" spans="11:11" x14ac:dyDescent="0.2">
      <c r="K394" s="122"/>
    </row>
    <row r="395" spans="11:11" x14ac:dyDescent="0.2">
      <c r="K395" s="122"/>
    </row>
    <row r="396" spans="11:11" x14ac:dyDescent="0.2">
      <c r="K396" s="122"/>
    </row>
    <row r="397" spans="11:11" x14ac:dyDescent="0.2">
      <c r="K397" s="122"/>
    </row>
    <row r="398" spans="11:11" x14ac:dyDescent="0.2">
      <c r="K398" s="122"/>
    </row>
    <row r="399" spans="11:11" x14ac:dyDescent="0.2">
      <c r="K399" s="122"/>
    </row>
    <row r="400" spans="11:11" x14ac:dyDescent="0.2">
      <c r="K400" s="122"/>
    </row>
    <row r="401" spans="11:11" x14ac:dyDescent="0.2">
      <c r="K401" s="122"/>
    </row>
    <row r="402" spans="11:11" x14ac:dyDescent="0.2">
      <c r="K402" s="122"/>
    </row>
    <row r="403" spans="11:11" x14ac:dyDescent="0.2">
      <c r="K403" s="122"/>
    </row>
    <row r="404" spans="11:11" x14ac:dyDescent="0.2">
      <c r="K404" s="122"/>
    </row>
    <row r="405" spans="11:11" x14ac:dyDescent="0.2">
      <c r="K405" s="122"/>
    </row>
    <row r="406" spans="11:11" x14ac:dyDescent="0.2">
      <c r="K406" s="122"/>
    </row>
    <row r="407" spans="11:11" x14ac:dyDescent="0.2">
      <c r="K407" s="122"/>
    </row>
    <row r="408" spans="11:11" x14ac:dyDescent="0.2">
      <c r="K408" s="122"/>
    </row>
    <row r="409" spans="11:11" x14ac:dyDescent="0.2">
      <c r="K409" s="122"/>
    </row>
    <row r="410" spans="11:11" x14ac:dyDescent="0.2">
      <c r="K410" s="122"/>
    </row>
    <row r="411" spans="11:11" x14ac:dyDescent="0.2">
      <c r="K411" s="122"/>
    </row>
    <row r="412" spans="11:11" x14ac:dyDescent="0.2">
      <c r="K412" s="122"/>
    </row>
    <row r="413" spans="11:11" x14ac:dyDescent="0.2">
      <c r="K413" s="122"/>
    </row>
    <row r="414" spans="11:11" x14ac:dyDescent="0.2">
      <c r="K414" s="122"/>
    </row>
    <row r="415" spans="11:11" x14ac:dyDescent="0.2">
      <c r="K415" s="122"/>
    </row>
    <row r="416" spans="11:11" x14ac:dyDescent="0.2">
      <c r="K416" s="122"/>
    </row>
    <row r="417" spans="11:11" x14ac:dyDescent="0.2">
      <c r="K417" s="122"/>
    </row>
    <row r="418" spans="11:11" x14ac:dyDescent="0.2">
      <c r="K418" s="122"/>
    </row>
    <row r="419" spans="11:11" x14ac:dyDescent="0.2">
      <c r="K419" s="122"/>
    </row>
    <row r="420" spans="11:11" x14ac:dyDescent="0.2">
      <c r="K420" s="122"/>
    </row>
    <row r="421" spans="11:11" x14ac:dyDescent="0.2">
      <c r="K421" s="122"/>
    </row>
    <row r="422" spans="11:11" x14ac:dyDescent="0.2">
      <c r="K422" s="122"/>
    </row>
    <row r="423" spans="11:11" x14ac:dyDescent="0.2">
      <c r="K423" s="122"/>
    </row>
    <row r="424" spans="11:11" x14ac:dyDescent="0.2">
      <c r="K424" s="122"/>
    </row>
    <row r="425" spans="11:11" x14ac:dyDescent="0.2">
      <c r="K425" s="122"/>
    </row>
    <row r="426" spans="11:11" x14ac:dyDescent="0.2">
      <c r="K426" s="122"/>
    </row>
    <row r="427" spans="11:11" x14ac:dyDescent="0.2">
      <c r="K427" s="122"/>
    </row>
    <row r="428" spans="11:11" x14ac:dyDescent="0.2">
      <c r="K428" s="122"/>
    </row>
    <row r="429" spans="11:11" x14ac:dyDescent="0.2">
      <c r="K429" s="122"/>
    </row>
    <row r="430" spans="11:11" x14ac:dyDescent="0.2">
      <c r="K430" s="122"/>
    </row>
    <row r="431" spans="11:11" x14ac:dyDescent="0.2">
      <c r="K431" s="122"/>
    </row>
    <row r="432" spans="11:11" x14ac:dyDescent="0.2">
      <c r="K432" s="122"/>
    </row>
    <row r="433" spans="11:11" x14ac:dyDescent="0.2">
      <c r="K433" s="122"/>
    </row>
    <row r="434" spans="11:11" x14ac:dyDescent="0.2">
      <c r="K434" s="122"/>
    </row>
    <row r="435" spans="11:11" x14ac:dyDescent="0.2">
      <c r="K435" s="122"/>
    </row>
    <row r="436" spans="11:11" x14ac:dyDescent="0.2">
      <c r="K436" s="122"/>
    </row>
    <row r="437" spans="11:11" x14ac:dyDescent="0.2">
      <c r="K437" s="122"/>
    </row>
    <row r="438" spans="11:11" x14ac:dyDescent="0.2">
      <c r="K438" s="122"/>
    </row>
    <row r="439" spans="11:11" x14ac:dyDescent="0.2">
      <c r="K439" s="122"/>
    </row>
    <row r="440" spans="11:11" x14ac:dyDescent="0.2">
      <c r="K440" s="122"/>
    </row>
    <row r="441" spans="11:11" x14ac:dyDescent="0.2">
      <c r="K441" s="122"/>
    </row>
    <row r="442" spans="11:11" x14ac:dyDescent="0.2">
      <c r="K442" s="122"/>
    </row>
    <row r="443" spans="11:11" x14ac:dyDescent="0.2">
      <c r="K443" s="122"/>
    </row>
    <row r="444" spans="11:11" x14ac:dyDescent="0.2">
      <c r="K444" s="122"/>
    </row>
    <row r="445" spans="11:11" x14ac:dyDescent="0.2">
      <c r="K445" s="122"/>
    </row>
    <row r="446" spans="11:11" x14ac:dyDescent="0.2">
      <c r="K446" s="122"/>
    </row>
    <row r="447" spans="11:11" x14ac:dyDescent="0.2">
      <c r="K447" s="122"/>
    </row>
    <row r="448" spans="11:11" x14ac:dyDescent="0.2">
      <c r="K448" s="122"/>
    </row>
    <row r="449" spans="11:11" x14ac:dyDescent="0.2">
      <c r="K449" s="122"/>
    </row>
    <row r="450" spans="11:11" x14ac:dyDescent="0.2">
      <c r="K450" s="122"/>
    </row>
    <row r="451" spans="11:11" x14ac:dyDescent="0.2">
      <c r="K451" s="122"/>
    </row>
    <row r="452" spans="11:11" x14ac:dyDescent="0.2">
      <c r="K452" s="122"/>
    </row>
    <row r="453" spans="11:11" x14ac:dyDescent="0.2">
      <c r="K453" s="122"/>
    </row>
    <row r="454" spans="11:11" x14ac:dyDescent="0.2">
      <c r="K454" s="122"/>
    </row>
    <row r="455" spans="11:11" x14ac:dyDescent="0.2">
      <c r="K455" s="122"/>
    </row>
    <row r="456" spans="11:11" x14ac:dyDescent="0.2">
      <c r="K456" s="122"/>
    </row>
    <row r="457" spans="11:11" x14ac:dyDescent="0.2">
      <c r="K457" s="122"/>
    </row>
    <row r="458" spans="11:11" x14ac:dyDescent="0.2">
      <c r="K458" s="122"/>
    </row>
    <row r="459" spans="11:11" x14ac:dyDescent="0.2">
      <c r="K459" s="122"/>
    </row>
    <row r="460" spans="11:11" x14ac:dyDescent="0.2">
      <c r="K460" s="122"/>
    </row>
    <row r="461" spans="11:11" x14ac:dyDescent="0.2">
      <c r="K461" s="122"/>
    </row>
    <row r="462" spans="11:11" x14ac:dyDescent="0.2">
      <c r="K462" s="122"/>
    </row>
    <row r="463" spans="11:11" x14ac:dyDescent="0.2">
      <c r="K463" s="122"/>
    </row>
    <row r="464" spans="11:11" x14ac:dyDescent="0.2">
      <c r="K464" s="122"/>
    </row>
    <row r="465" spans="11:11" x14ac:dyDescent="0.2">
      <c r="K465" s="122"/>
    </row>
    <row r="466" spans="11:11" x14ac:dyDescent="0.2">
      <c r="K466" s="122"/>
    </row>
    <row r="467" spans="11:11" x14ac:dyDescent="0.2">
      <c r="K467" s="122"/>
    </row>
    <row r="468" spans="11:11" x14ac:dyDescent="0.2">
      <c r="K468" s="122"/>
    </row>
    <row r="469" spans="11:11" x14ac:dyDescent="0.2">
      <c r="K469" s="122"/>
    </row>
    <row r="470" spans="11:11" x14ac:dyDescent="0.2">
      <c r="K470" s="122"/>
    </row>
    <row r="471" spans="11:11" x14ac:dyDescent="0.2">
      <c r="K471" s="122"/>
    </row>
    <row r="472" spans="11:11" x14ac:dyDescent="0.2">
      <c r="K472" s="122"/>
    </row>
    <row r="473" spans="11:11" x14ac:dyDescent="0.2">
      <c r="K473" s="122"/>
    </row>
    <row r="474" spans="11:11" x14ac:dyDescent="0.2">
      <c r="K474" s="122"/>
    </row>
    <row r="475" spans="11:11" x14ac:dyDescent="0.2">
      <c r="K475" s="122"/>
    </row>
    <row r="476" spans="11:11" x14ac:dyDescent="0.2">
      <c r="K476" s="122"/>
    </row>
    <row r="477" spans="11:11" x14ac:dyDescent="0.2">
      <c r="K477" s="122"/>
    </row>
    <row r="478" spans="11:11" x14ac:dyDescent="0.2">
      <c r="K478" s="122"/>
    </row>
    <row r="479" spans="11:11" x14ac:dyDescent="0.2">
      <c r="K479" s="122"/>
    </row>
    <row r="480" spans="11:11" x14ac:dyDescent="0.2">
      <c r="K480" s="122"/>
    </row>
    <row r="481" spans="11:11" x14ac:dyDescent="0.2">
      <c r="K481" s="122"/>
    </row>
    <row r="482" spans="11:11" x14ac:dyDescent="0.2">
      <c r="K482" s="122"/>
    </row>
    <row r="483" spans="11:11" x14ac:dyDescent="0.2">
      <c r="K483" s="122"/>
    </row>
    <row r="484" spans="11:11" x14ac:dyDescent="0.2">
      <c r="K484" s="122"/>
    </row>
    <row r="485" spans="11:11" x14ac:dyDescent="0.2">
      <c r="K485" s="122"/>
    </row>
    <row r="486" spans="11:11" x14ac:dyDescent="0.2">
      <c r="K486" s="122"/>
    </row>
    <row r="487" spans="11:11" x14ac:dyDescent="0.2">
      <c r="K487" s="122"/>
    </row>
    <row r="488" spans="11:11" x14ac:dyDescent="0.2">
      <c r="K488" s="122"/>
    </row>
    <row r="489" spans="11:11" x14ac:dyDescent="0.2">
      <c r="K489" s="122"/>
    </row>
    <row r="490" spans="11:11" x14ac:dyDescent="0.2">
      <c r="K490" s="122"/>
    </row>
    <row r="491" spans="11:11" x14ac:dyDescent="0.2">
      <c r="K491" s="122"/>
    </row>
    <row r="492" spans="11:11" x14ac:dyDescent="0.2">
      <c r="K492" s="122"/>
    </row>
    <row r="493" spans="11:11" x14ac:dyDescent="0.2">
      <c r="K493" s="122"/>
    </row>
    <row r="494" spans="11:11" x14ac:dyDescent="0.2">
      <c r="K494" s="122"/>
    </row>
    <row r="495" spans="11:11" x14ac:dyDescent="0.2">
      <c r="K495" s="122"/>
    </row>
    <row r="496" spans="11:11" x14ac:dyDescent="0.2">
      <c r="K496" s="122"/>
    </row>
    <row r="497" spans="11:11" x14ac:dyDescent="0.2">
      <c r="K497" s="122"/>
    </row>
    <row r="498" spans="11:11" x14ac:dyDescent="0.2">
      <c r="K498" s="122"/>
    </row>
    <row r="499" spans="11:11" x14ac:dyDescent="0.2">
      <c r="K499" s="122"/>
    </row>
    <row r="500" spans="11:11" x14ac:dyDescent="0.2">
      <c r="K500" s="122"/>
    </row>
    <row r="501" spans="11:11" x14ac:dyDescent="0.2">
      <c r="K501" s="122"/>
    </row>
    <row r="502" spans="11:11" x14ac:dyDescent="0.2">
      <c r="K502" s="122"/>
    </row>
    <row r="503" spans="11:11" x14ac:dyDescent="0.2">
      <c r="K503" s="122"/>
    </row>
    <row r="504" spans="11:11" x14ac:dyDescent="0.2">
      <c r="K504" s="122"/>
    </row>
    <row r="505" spans="11:11" x14ac:dyDescent="0.2">
      <c r="K505" s="122"/>
    </row>
    <row r="506" spans="11:11" x14ac:dyDescent="0.2">
      <c r="K506" s="122"/>
    </row>
    <row r="507" spans="11:11" x14ac:dyDescent="0.2">
      <c r="K507" s="122"/>
    </row>
    <row r="508" spans="11:11" x14ac:dyDescent="0.2">
      <c r="K508" s="122"/>
    </row>
    <row r="509" spans="11:11" x14ac:dyDescent="0.2">
      <c r="K509" s="122"/>
    </row>
    <row r="510" spans="11:11" x14ac:dyDescent="0.2">
      <c r="K510" s="122"/>
    </row>
    <row r="511" spans="11:11" x14ac:dyDescent="0.2">
      <c r="K511" s="122"/>
    </row>
    <row r="512" spans="11:11" x14ac:dyDescent="0.2">
      <c r="K512" s="122"/>
    </row>
    <row r="513" spans="11:11" x14ac:dyDescent="0.2">
      <c r="K513" s="122"/>
    </row>
    <row r="514" spans="11:11" x14ac:dyDescent="0.2">
      <c r="K514" s="122"/>
    </row>
    <row r="515" spans="11:11" x14ac:dyDescent="0.2">
      <c r="K515" s="122"/>
    </row>
    <row r="516" spans="11:11" x14ac:dyDescent="0.2">
      <c r="K516" s="122"/>
    </row>
    <row r="517" spans="11:11" x14ac:dyDescent="0.2">
      <c r="K517" s="122"/>
    </row>
    <row r="518" spans="11:11" x14ac:dyDescent="0.2">
      <c r="K518" s="122"/>
    </row>
    <row r="519" spans="11:11" x14ac:dyDescent="0.2">
      <c r="K519" s="122"/>
    </row>
    <row r="520" spans="11:11" x14ac:dyDescent="0.2">
      <c r="K520" s="122"/>
    </row>
    <row r="521" spans="11:11" x14ac:dyDescent="0.2">
      <c r="K521" s="122"/>
    </row>
    <row r="522" spans="11:11" x14ac:dyDescent="0.2">
      <c r="K522" s="122"/>
    </row>
    <row r="523" spans="11:11" x14ac:dyDescent="0.2">
      <c r="K523" s="122"/>
    </row>
    <row r="524" spans="11:11" x14ac:dyDescent="0.2">
      <c r="K524" s="122"/>
    </row>
    <row r="525" spans="11:11" x14ac:dyDescent="0.2">
      <c r="K525" s="122"/>
    </row>
    <row r="526" spans="11:11" x14ac:dyDescent="0.2">
      <c r="K526" s="122"/>
    </row>
    <row r="527" spans="11:11" x14ac:dyDescent="0.2">
      <c r="K527" s="122"/>
    </row>
    <row r="528" spans="11:11" x14ac:dyDescent="0.2">
      <c r="K528" s="122"/>
    </row>
    <row r="529" spans="11:11" x14ac:dyDescent="0.2">
      <c r="K529" s="122"/>
    </row>
    <row r="530" spans="11:11" x14ac:dyDescent="0.2">
      <c r="K530" s="122"/>
    </row>
    <row r="531" spans="11:11" x14ac:dyDescent="0.2">
      <c r="K531" s="122"/>
    </row>
    <row r="532" spans="11:11" x14ac:dyDescent="0.2">
      <c r="K532" s="122"/>
    </row>
    <row r="533" spans="11:11" x14ac:dyDescent="0.2">
      <c r="K533" s="122"/>
    </row>
    <row r="534" spans="11:11" x14ac:dyDescent="0.2">
      <c r="K534" s="122"/>
    </row>
    <row r="535" spans="11:11" x14ac:dyDescent="0.2">
      <c r="K535" s="122"/>
    </row>
    <row r="536" spans="11:11" x14ac:dyDescent="0.2">
      <c r="K536" s="122"/>
    </row>
    <row r="537" spans="11:11" x14ac:dyDescent="0.2">
      <c r="K537" s="122"/>
    </row>
    <row r="538" spans="11:11" x14ac:dyDescent="0.2">
      <c r="K538" s="122"/>
    </row>
    <row r="539" spans="11:11" x14ac:dyDescent="0.2">
      <c r="K539" s="122"/>
    </row>
    <row r="540" spans="11:11" x14ac:dyDescent="0.2">
      <c r="K540" s="122"/>
    </row>
    <row r="541" spans="11:11" x14ac:dyDescent="0.2">
      <c r="K541" s="122"/>
    </row>
    <row r="542" spans="11:11" x14ac:dyDescent="0.2">
      <c r="K542" s="122"/>
    </row>
    <row r="543" spans="11:11" x14ac:dyDescent="0.2">
      <c r="K543" s="122"/>
    </row>
    <row r="544" spans="11:11" x14ac:dyDescent="0.2">
      <c r="K544" s="122"/>
    </row>
    <row r="545" spans="11:11" x14ac:dyDescent="0.2">
      <c r="K545" s="122"/>
    </row>
    <row r="546" spans="11:11" x14ac:dyDescent="0.2">
      <c r="K546" s="122"/>
    </row>
    <row r="547" spans="11:11" x14ac:dyDescent="0.2">
      <c r="K547" s="122"/>
    </row>
    <row r="548" spans="11:11" x14ac:dyDescent="0.2">
      <c r="K548" s="122"/>
    </row>
    <row r="549" spans="11:11" x14ac:dyDescent="0.2">
      <c r="K549" s="122"/>
    </row>
    <row r="550" spans="11:11" x14ac:dyDescent="0.2">
      <c r="K550" s="122"/>
    </row>
    <row r="551" spans="11:11" x14ac:dyDescent="0.2">
      <c r="K551" s="122"/>
    </row>
    <row r="552" spans="11:11" x14ac:dyDescent="0.2">
      <c r="K552" s="122"/>
    </row>
    <row r="553" spans="11:11" x14ac:dyDescent="0.2">
      <c r="K553" s="122"/>
    </row>
    <row r="554" spans="11:11" x14ac:dyDescent="0.2">
      <c r="K554" s="122"/>
    </row>
    <row r="555" spans="11:11" x14ac:dyDescent="0.2">
      <c r="K555" s="122"/>
    </row>
    <row r="556" spans="11:11" x14ac:dyDescent="0.2">
      <c r="K556" s="122"/>
    </row>
    <row r="557" spans="11:11" x14ac:dyDescent="0.2">
      <c r="K557" s="122"/>
    </row>
    <row r="558" spans="11:11" x14ac:dyDescent="0.2">
      <c r="K558" s="122"/>
    </row>
    <row r="559" spans="11:11" x14ac:dyDescent="0.2">
      <c r="K559" s="122"/>
    </row>
    <row r="560" spans="11:11" x14ac:dyDescent="0.2">
      <c r="K560" s="122"/>
    </row>
    <row r="561" spans="11:11" x14ac:dyDescent="0.2">
      <c r="K561" s="122"/>
    </row>
    <row r="562" spans="11:11" x14ac:dyDescent="0.2">
      <c r="K562" s="122"/>
    </row>
    <row r="563" spans="11:11" x14ac:dyDescent="0.2">
      <c r="K563" s="122"/>
    </row>
    <row r="564" spans="11:11" x14ac:dyDescent="0.2">
      <c r="K564" s="122"/>
    </row>
    <row r="565" spans="11:11" x14ac:dyDescent="0.2">
      <c r="K565" s="122"/>
    </row>
    <row r="566" spans="11:11" x14ac:dyDescent="0.2">
      <c r="K566" s="122"/>
    </row>
    <row r="567" spans="11:11" x14ac:dyDescent="0.2">
      <c r="K567" s="122"/>
    </row>
    <row r="568" spans="11:11" x14ac:dyDescent="0.2">
      <c r="K568" s="122"/>
    </row>
    <row r="569" spans="11:11" x14ac:dyDescent="0.2">
      <c r="K569" s="122"/>
    </row>
    <row r="570" spans="11:11" x14ac:dyDescent="0.2">
      <c r="K570" s="122"/>
    </row>
    <row r="571" spans="11:11" x14ac:dyDescent="0.2">
      <c r="K571" s="122"/>
    </row>
    <row r="572" spans="11:11" x14ac:dyDescent="0.2">
      <c r="K572" s="122"/>
    </row>
    <row r="573" spans="11:11" x14ac:dyDescent="0.2">
      <c r="K573" s="122"/>
    </row>
    <row r="574" spans="11:11" x14ac:dyDescent="0.2">
      <c r="K574" s="122"/>
    </row>
    <row r="575" spans="11:11" x14ac:dyDescent="0.2">
      <c r="K575" s="122"/>
    </row>
    <row r="576" spans="11:11" x14ac:dyDescent="0.2">
      <c r="K576" s="122"/>
    </row>
    <row r="577" spans="11:11" x14ac:dyDescent="0.2">
      <c r="K577" s="122"/>
    </row>
    <row r="578" spans="11:11" x14ac:dyDescent="0.2">
      <c r="K578" s="122"/>
    </row>
    <row r="579" spans="11:11" x14ac:dyDescent="0.2">
      <c r="K579" s="122"/>
    </row>
    <row r="580" spans="11:11" x14ac:dyDescent="0.2">
      <c r="K580" s="122"/>
    </row>
    <row r="581" spans="11:11" x14ac:dyDescent="0.2">
      <c r="K581" s="122"/>
    </row>
    <row r="582" spans="11:11" x14ac:dyDescent="0.2">
      <c r="K582" s="122"/>
    </row>
    <row r="583" spans="11:11" x14ac:dyDescent="0.2">
      <c r="K583" s="122"/>
    </row>
    <row r="584" spans="11:11" x14ac:dyDescent="0.2">
      <c r="K584" s="122"/>
    </row>
    <row r="585" spans="11:11" x14ac:dyDescent="0.2">
      <c r="K585" s="122"/>
    </row>
    <row r="586" spans="11:11" x14ac:dyDescent="0.2">
      <c r="K586" s="122"/>
    </row>
    <row r="587" spans="11:11" x14ac:dyDescent="0.2">
      <c r="K587" s="122"/>
    </row>
    <row r="588" spans="11:11" x14ac:dyDescent="0.2">
      <c r="K588" s="122"/>
    </row>
    <row r="589" spans="11:11" x14ac:dyDescent="0.2">
      <c r="K589" s="122"/>
    </row>
    <row r="590" spans="11:11" x14ac:dyDescent="0.2">
      <c r="K590" s="122"/>
    </row>
    <row r="591" spans="11:11" x14ac:dyDescent="0.2">
      <c r="K591" s="122"/>
    </row>
    <row r="592" spans="11:11" x14ac:dyDescent="0.2">
      <c r="K592" s="122"/>
    </row>
    <row r="593" spans="11:11" x14ac:dyDescent="0.2">
      <c r="K593" s="122"/>
    </row>
    <row r="594" spans="11:11" x14ac:dyDescent="0.2">
      <c r="K594" s="122"/>
    </row>
    <row r="595" spans="11:11" x14ac:dyDescent="0.2">
      <c r="K595" s="122"/>
    </row>
    <row r="596" spans="11:11" x14ac:dyDescent="0.2">
      <c r="K596" s="122"/>
    </row>
    <row r="597" spans="11:11" x14ac:dyDescent="0.2">
      <c r="K597" s="122"/>
    </row>
    <row r="598" spans="11:11" x14ac:dyDescent="0.2">
      <c r="K598" s="122"/>
    </row>
    <row r="599" spans="11:11" x14ac:dyDescent="0.2">
      <c r="K599" s="122"/>
    </row>
    <row r="600" spans="11:11" x14ac:dyDescent="0.2">
      <c r="K600" s="122"/>
    </row>
    <row r="601" spans="11:11" x14ac:dyDescent="0.2">
      <c r="K601" s="122"/>
    </row>
    <row r="602" spans="11:11" x14ac:dyDescent="0.2">
      <c r="K602" s="122"/>
    </row>
    <row r="603" spans="11:11" x14ac:dyDescent="0.2">
      <c r="K603" s="122"/>
    </row>
    <row r="604" spans="11:11" x14ac:dyDescent="0.2">
      <c r="K604" s="122"/>
    </row>
    <row r="605" spans="11:11" x14ac:dyDescent="0.2">
      <c r="K605" s="122"/>
    </row>
    <row r="606" spans="11:11" x14ac:dyDescent="0.2">
      <c r="K606" s="122"/>
    </row>
    <row r="607" spans="11:11" x14ac:dyDescent="0.2">
      <c r="K607" s="122"/>
    </row>
    <row r="608" spans="11:11" x14ac:dyDescent="0.2">
      <c r="K608" s="122"/>
    </row>
    <row r="609" spans="11:11" x14ac:dyDescent="0.2">
      <c r="K609" s="122"/>
    </row>
    <row r="610" spans="11:11" x14ac:dyDescent="0.2">
      <c r="K610" s="122"/>
    </row>
    <row r="611" spans="11:11" x14ac:dyDescent="0.2">
      <c r="K611" s="122"/>
    </row>
    <row r="612" spans="11:11" x14ac:dyDescent="0.2">
      <c r="K612" s="122"/>
    </row>
    <row r="613" spans="11:11" x14ac:dyDescent="0.2">
      <c r="K613" s="122"/>
    </row>
    <row r="614" spans="11:11" x14ac:dyDescent="0.2">
      <c r="K614" s="122"/>
    </row>
    <row r="615" spans="11:11" x14ac:dyDescent="0.2">
      <c r="K615" s="122"/>
    </row>
    <row r="616" spans="11:11" x14ac:dyDescent="0.2">
      <c r="K616" s="122"/>
    </row>
    <row r="617" spans="11:11" x14ac:dyDescent="0.2">
      <c r="K617" s="122"/>
    </row>
    <row r="618" spans="11:11" x14ac:dyDescent="0.2">
      <c r="K618" s="122"/>
    </row>
    <row r="619" spans="11:11" x14ac:dyDescent="0.2">
      <c r="K619" s="122"/>
    </row>
    <row r="620" spans="11:11" x14ac:dyDescent="0.2">
      <c r="K620" s="122"/>
    </row>
    <row r="621" spans="11:11" x14ac:dyDescent="0.2">
      <c r="K621" s="122"/>
    </row>
    <row r="622" spans="11:11" x14ac:dyDescent="0.2">
      <c r="K622" s="122"/>
    </row>
    <row r="623" spans="11:11" x14ac:dyDescent="0.2">
      <c r="K623" s="122"/>
    </row>
    <row r="624" spans="11:11" x14ac:dyDescent="0.2">
      <c r="K624" s="122"/>
    </row>
    <row r="625" spans="11:11" x14ac:dyDescent="0.2">
      <c r="K625" s="122"/>
    </row>
    <row r="626" spans="11:11" x14ac:dyDescent="0.2">
      <c r="K626" s="122"/>
    </row>
    <row r="627" spans="11:11" x14ac:dyDescent="0.2">
      <c r="K627" s="122"/>
    </row>
    <row r="628" spans="11:11" x14ac:dyDescent="0.2">
      <c r="K628" s="122"/>
    </row>
    <row r="629" spans="11:11" x14ac:dyDescent="0.2">
      <c r="K629" s="122"/>
    </row>
    <row r="630" spans="11:11" x14ac:dyDescent="0.2">
      <c r="K630" s="122"/>
    </row>
    <row r="631" spans="11:11" x14ac:dyDescent="0.2">
      <c r="K631" s="122"/>
    </row>
    <row r="632" spans="11:11" x14ac:dyDescent="0.2">
      <c r="K632" s="122"/>
    </row>
    <row r="633" spans="11:11" x14ac:dyDescent="0.2">
      <c r="K633" s="122"/>
    </row>
    <row r="634" spans="11:11" x14ac:dyDescent="0.2">
      <c r="K634" s="122"/>
    </row>
    <row r="635" spans="11:11" x14ac:dyDescent="0.2">
      <c r="K635" s="122"/>
    </row>
    <row r="636" spans="11:11" x14ac:dyDescent="0.2">
      <c r="K636" s="122"/>
    </row>
    <row r="637" spans="11:11" x14ac:dyDescent="0.2">
      <c r="K637" s="122"/>
    </row>
    <row r="638" spans="11:11" x14ac:dyDescent="0.2">
      <c r="K638" s="122"/>
    </row>
    <row r="639" spans="11:11" x14ac:dyDescent="0.2">
      <c r="K639" s="122"/>
    </row>
    <row r="640" spans="11:11" x14ac:dyDescent="0.2">
      <c r="K640" s="122"/>
    </row>
    <row r="641" spans="11:11" x14ac:dyDescent="0.2">
      <c r="K641" s="122"/>
    </row>
    <row r="642" spans="11:11" x14ac:dyDescent="0.2">
      <c r="K642" s="122"/>
    </row>
    <row r="643" spans="11:11" x14ac:dyDescent="0.2">
      <c r="K643" s="122"/>
    </row>
    <row r="644" spans="11:11" x14ac:dyDescent="0.2">
      <c r="K644" s="122"/>
    </row>
    <row r="645" spans="11:11" x14ac:dyDescent="0.2">
      <c r="K645" s="122"/>
    </row>
    <row r="646" spans="11:11" x14ac:dyDescent="0.2">
      <c r="K646" s="122"/>
    </row>
    <row r="647" spans="11:11" x14ac:dyDescent="0.2">
      <c r="K647" s="122"/>
    </row>
    <row r="648" spans="11:11" x14ac:dyDescent="0.2">
      <c r="K648" s="122"/>
    </row>
    <row r="649" spans="11:11" x14ac:dyDescent="0.2">
      <c r="K649" s="122"/>
    </row>
    <row r="650" spans="11:11" x14ac:dyDescent="0.2">
      <c r="K650" s="122"/>
    </row>
    <row r="651" spans="11:11" x14ac:dyDescent="0.2">
      <c r="K651" s="122"/>
    </row>
    <row r="652" spans="11:11" x14ac:dyDescent="0.2">
      <c r="K652" s="122"/>
    </row>
    <row r="653" spans="11:11" x14ac:dyDescent="0.2">
      <c r="K653" s="122"/>
    </row>
    <row r="654" spans="11:11" x14ac:dyDescent="0.2">
      <c r="K654" s="122"/>
    </row>
    <row r="655" spans="11:11" x14ac:dyDescent="0.2">
      <c r="K655" s="122"/>
    </row>
    <row r="656" spans="11:11" x14ac:dyDescent="0.2">
      <c r="K656" s="122"/>
    </row>
    <row r="657" spans="11:11" x14ac:dyDescent="0.2">
      <c r="K657" s="122"/>
    </row>
    <row r="658" spans="11:11" x14ac:dyDescent="0.2">
      <c r="K658" s="122"/>
    </row>
    <row r="659" spans="11:11" x14ac:dyDescent="0.2">
      <c r="K659" s="122"/>
    </row>
    <row r="660" spans="11:11" x14ac:dyDescent="0.2">
      <c r="K660" s="122"/>
    </row>
    <row r="661" spans="11:11" x14ac:dyDescent="0.2">
      <c r="K661" s="122"/>
    </row>
    <row r="662" spans="11:11" x14ac:dyDescent="0.2">
      <c r="K662" s="122"/>
    </row>
    <row r="663" spans="11:11" x14ac:dyDescent="0.2">
      <c r="K663" s="122"/>
    </row>
    <row r="664" spans="11:11" x14ac:dyDescent="0.2">
      <c r="K664" s="122"/>
    </row>
    <row r="665" spans="11:11" x14ac:dyDescent="0.2">
      <c r="K665" s="122"/>
    </row>
    <row r="666" spans="11:11" x14ac:dyDescent="0.2">
      <c r="K666" s="122"/>
    </row>
    <row r="667" spans="11:11" x14ac:dyDescent="0.2">
      <c r="K667" s="122"/>
    </row>
    <row r="668" spans="11:11" x14ac:dyDescent="0.2">
      <c r="K668" s="122"/>
    </row>
    <row r="669" spans="11:11" x14ac:dyDescent="0.2">
      <c r="K669" s="122"/>
    </row>
    <row r="670" spans="11:11" x14ac:dyDescent="0.2">
      <c r="K670" s="122"/>
    </row>
    <row r="671" spans="11:11" x14ac:dyDescent="0.2">
      <c r="K671" s="122"/>
    </row>
    <row r="672" spans="11:11" x14ac:dyDescent="0.2">
      <c r="K672" s="122"/>
    </row>
    <row r="673" spans="11:11" x14ac:dyDescent="0.2">
      <c r="K673" s="122"/>
    </row>
    <row r="674" spans="11:11" x14ac:dyDescent="0.2">
      <c r="K674" s="122"/>
    </row>
    <row r="675" spans="11:11" x14ac:dyDescent="0.2">
      <c r="K675" s="122"/>
    </row>
    <row r="676" spans="11:11" x14ac:dyDescent="0.2">
      <c r="K676" s="122"/>
    </row>
    <row r="677" spans="11:11" x14ac:dyDescent="0.2">
      <c r="K677" s="122"/>
    </row>
    <row r="678" spans="11:11" x14ac:dyDescent="0.2">
      <c r="K678" s="122"/>
    </row>
    <row r="679" spans="11:11" x14ac:dyDescent="0.2">
      <c r="K679" s="122"/>
    </row>
    <row r="680" spans="11:11" x14ac:dyDescent="0.2">
      <c r="K680" s="122"/>
    </row>
    <row r="681" spans="11:11" x14ac:dyDescent="0.2">
      <c r="K681" s="122"/>
    </row>
    <row r="682" spans="11:11" x14ac:dyDescent="0.2">
      <c r="K682" s="122"/>
    </row>
    <row r="683" spans="11:11" x14ac:dyDescent="0.2">
      <c r="K683" s="122"/>
    </row>
    <row r="684" spans="11:11" x14ac:dyDescent="0.2">
      <c r="K684" s="122"/>
    </row>
    <row r="685" spans="11:11" x14ac:dyDescent="0.2">
      <c r="K685" s="122"/>
    </row>
    <row r="686" spans="11:11" x14ac:dyDescent="0.2">
      <c r="K686" s="122"/>
    </row>
    <row r="687" spans="11:11" x14ac:dyDescent="0.2">
      <c r="K687" s="122"/>
    </row>
    <row r="688" spans="11:11" x14ac:dyDescent="0.2">
      <c r="K688" s="122"/>
    </row>
    <row r="689" spans="11:11" x14ac:dyDescent="0.2">
      <c r="K689" s="122"/>
    </row>
    <row r="690" spans="11:11" x14ac:dyDescent="0.2">
      <c r="K690" s="122"/>
    </row>
    <row r="691" spans="11:11" x14ac:dyDescent="0.2">
      <c r="K691" s="122"/>
    </row>
    <row r="692" spans="11:11" x14ac:dyDescent="0.2">
      <c r="K692" s="122"/>
    </row>
    <row r="693" spans="11:11" x14ac:dyDescent="0.2">
      <c r="K693" s="122"/>
    </row>
    <row r="694" spans="11:11" x14ac:dyDescent="0.2">
      <c r="K694" s="122"/>
    </row>
    <row r="695" spans="11:11" x14ac:dyDescent="0.2">
      <c r="K695" s="122"/>
    </row>
    <row r="696" spans="11:11" x14ac:dyDescent="0.2">
      <c r="K696" s="122"/>
    </row>
    <row r="697" spans="11:11" x14ac:dyDescent="0.2">
      <c r="K697" s="122"/>
    </row>
    <row r="698" spans="11:11" x14ac:dyDescent="0.2">
      <c r="K698" s="122"/>
    </row>
    <row r="699" spans="11:11" x14ac:dyDescent="0.2">
      <c r="K699" s="122"/>
    </row>
    <row r="700" spans="11:11" x14ac:dyDescent="0.2">
      <c r="K700" s="122"/>
    </row>
    <row r="701" spans="11:11" x14ac:dyDescent="0.2">
      <c r="K701" s="122"/>
    </row>
    <row r="702" spans="11:11" x14ac:dyDescent="0.2">
      <c r="K702" s="122"/>
    </row>
    <row r="703" spans="11:11" x14ac:dyDescent="0.2">
      <c r="K703" s="122"/>
    </row>
    <row r="704" spans="11:11" x14ac:dyDescent="0.2">
      <c r="K704" s="122"/>
    </row>
    <row r="705" spans="11:11" x14ac:dyDescent="0.2">
      <c r="K705" s="122"/>
    </row>
    <row r="706" spans="11:11" x14ac:dyDescent="0.2">
      <c r="K706" s="122"/>
    </row>
    <row r="707" spans="11:11" x14ac:dyDescent="0.2">
      <c r="K707" s="122"/>
    </row>
    <row r="708" spans="11:11" x14ac:dyDescent="0.2">
      <c r="K708" s="122"/>
    </row>
    <row r="709" spans="11:11" x14ac:dyDescent="0.2">
      <c r="K709" s="122"/>
    </row>
    <row r="710" spans="11:11" x14ac:dyDescent="0.2">
      <c r="K710" s="122"/>
    </row>
    <row r="711" spans="11:11" x14ac:dyDescent="0.2">
      <c r="K711" s="122"/>
    </row>
    <row r="712" spans="11:11" x14ac:dyDescent="0.2">
      <c r="K712" s="122"/>
    </row>
    <row r="713" spans="11:11" x14ac:dyDescent="0.2">
      <c r="K713" s="122"/>
    </row>
    <row r="714" spans="11:11" x14ac:dyDescent="0.2">
      <c r="K714" s="122"/>
    </row>
    <row r="715" spans="11:11" x14ac:dyDescent="0.2">
      <c r="K715" s="122"/>
    </row>
    <row r="716" spans="11:11" x14ac:dyDescent="0.2">
      <c r="K716" s="122"/>
    </row>
    <row r="717" spans="11:11" x14ac:dyDescent="0.2">
      <c r="K717" s="122"/>
    </row>
    <row r="718" spans="11:11" x14ac:dyDescent="0.2">
      <c r="K718" s="122"/>
    </row>
    <row r="719" spans="11:11" x14ac:dyDescent="0.2">
      <c r="K719" s="122"/>
    </row>
    <row r="720" spans="11:11" x14ac:dyDescent="0.2">
      <c r="K720" s="122"/>
    </row>
    <row r="721" spans="11:11" x14ac:dyDescent="0.2">
      <c r="K721" s="122"/>
    </row>
    <row r="722" spans="11:11" x14ac:dyDescent="0.2">
      <c r="K722" s="122"/>
    </row>
    <row r="723" spans="11:11" x14ac:dyDescent="0.2">
      <c r="K723" s="122"/>
    </row>
    <row r="724" spans="11:11" x14ac:dyDescent="0.2">
      <c r="K724" s="122"/>
    </row>
    <row r="725" spans="11:11" x14ac:dyDescent="0.2">
      <c r="K725" s="122"/>
    </row>
    <row r="726" spans="11:11" x14ac:dyDescent="0.2">
      <c r="K726" s="122"/>
    </row>
    <row r="727" spans="11:11" x14ac:dyDescent="0.2">
      <c r="K727" s="122"/>
    </row>
    <row r="728" spans="11:11" x14ac:dyDescent="0.2">
      <c r="K728" s="122"/>
    </row>
    <row r="729" spans="11:11" x14ac:dyDescent="0.2">
      <c r="K729" s="122"/>
    </row>
    <row r="730" spans="11:11" x14ac:dyDescent="0.2">
      <c r="K730" s="122"/>
    </row>
    <row r="731" spans="11:11" x14ac:dyDescent="0.2">
      <c r="K731" s="122"/>
    </row>
    <row r="732" spans="11:11" x14ac:dyDescent="0.2">
      <c r="K732" s="122"/>
    </row>
    <row r="733" spans="11:11" x14ac:dyDescent="0.2">
      <c r="K733" s="122"/>
    </row>
    <row r="734" spans="11:11" x14ac:dyDescent="0.2">
      <c r="K734" s="122"/>
    </row>
    <row r="735" spans="11:11" x14ac:dyDescent="0.2">
      <c r="K735" s="122"/>
    </row>
    <row r="736" spans="11:11" x14ac:dyDescent="0.2">
      <c r="K736" s="122"/>
    </row>
    <row r="737" spans="11:11" x14ac:dyDescent="0.2">
      <c r="K737" s="122"/>
    </row>
    <row r="738" spans="11:11" x14ac:dyDescent="0.2">
      <c r="K738" s="122"/>
    </row>
    <row r="739" spans="11:11" x14ac:dyDescent="0.2">
      <c r="K739" s="122"/>
    </row>
    <row r="740" spans="11:11" x14ac:dyDescent="0.2">
      <c r="K740" s="122"/>
    </row>
    <row r="741" spans="11:11" x14ac:dyDescent="0.2">
      <c r="K741" s="122"/>
    </row>
    <row r="742" spans="11:11" x14ac:dyDescent="0.2">
      <c r="K742" s="122"/>
    </row>
    <row r="743" spans="11:11" x14ac:dyDescent="0.2">
      <c r="K743" s="122"/>
    </row>
    <row r="744" spans="11:11" x14ac:dyDescent="0.2">
      <c r="K744" s="122"/>
    </row>
    <row r="745" spans="11:11" x14ac:dyDescent="0.2">
      <c r="K745" s="122"/>
    </row>
    <row r="746" spans="11:11" x14ac:dyDescent="0.2">
      <c r="K746" s="122"/>
    </row>
    <row r="747" spans="11:11" x14ac:dyDescent="0.2">
      <c r="K747" s="122"/>
    </row>
    <row r="748" spans="11:11" x14ac:dyDescent="0.2">
      <c r="K748" s="122"/>
    </row>
    <row r="749" spans="11:11" x14ac:dyDescent="0.2">
      <c r="K749" s="122"/>
    </row>
    <row r="750" spans="11:11" x14ac:dyDescent="0.2">
      <c r="K750" s="122"/>
    </row>
    <row r="751" spans="11:11" x14ac:dyDescent="0.2">
      <c r="K751" s="122"/>
    </row>
    <row r="752" spans="11:11" x14ac:dyDescent="0.2">
      <c r="K752" s="122"/>
    </row>
    <row r="753" spans="11:11" x14ac:dyDescent="0.2">
      <c r="K753" s="122"/>
    </row>
    <row r="754" spans="11:11" x14ac:dyDescent="0.2">
      <c r="K754" s="122"/>
    </row>
    <row r="755" spans="11:11" x14ac:dyDescent="0.2">
      <c r="K755" s="122"/>
    </row>
    <row r="756" spans="11:11" x14ac:dyDescent="0.2">
      <c r="K756" s="122"/>
    </row>
    <row r="757" spans="11:11" x14ac:dyDescent="0.2">
      <c r="K757" s="122"/>
    </row>
    <row r="758" spans="11:11" x14ac:dyDescent="0.2">
      <c r="K758" s="122"/>
    </row>
    <row r="759" spans="11:11" x14ac:dyDescent="0.2">
      <c r="K759" s="122"/>
    </row>
    <row r="760" spans="11:11" x14ac:dyDescent="0.2">
      <c r="K760" s="122"/>
    </row>
    <row r="761" spans="11:11" x14ac:dyDescent="0.2">
      <c r="K761" s="122"/>
    </row>
    <row r="762" spans="11:11" x14ac:dyDescent="0.2">
      <c r="K762" s="122"/>
    </row>
    <row r="763" spans="11:11" x14ac:dyDescent="0.2">
      <c r="K763" s="122"/>
    </row>
    <row r="764" spans="11:11" x14ac:dyDescent="0.2">
      <c r="K764" s="122"/>
    </row>
    <row r="765" spans="11:11" x14ac:dyDescent="0.2">
      <c r="K765" s="122"/>
    </row>
    <row r="766" spans="11:11" x14ac:dyDescent="0.2">
      <c r="K766" s="122"/>
    </row>
    <row r="767" spans="11:11" x14ac:dyDescent="0.2">
      <c r="K767" s="122"/>
    </row>
    <row r="768" spans="11:11" x14ac:dyDescent="0.2">
      <c r="K768" s="122"/>
    </row>
    <row r="769" spans="11:11" x14ac:dyDescent="0.2">
      <c r="K769" s="122"/>
    </row>
    <row r="770" spans="11:11" x14ac:dyDescent="0.2">
      <c r="K770" s="122"/>
    </row>
    <row r="771" spans="11:11" x14ac:dyDescent="0.2">
      <c r="K771" s="122"/>
    </row>
    <row r="772" spans="11:11" x14ac:dyDescent="0.2">
      <c r="K772" s="122"/>
    </row>
    <row r="773" spans="11:11" x14ac:dyDescent="0.2">
      <c r="K773" s="122"/>
    </row>
    <row r="774" spans="11:11" x14ac:dyDescent="0.2">
      <c r="K774" s="122"/>
    </row>
    <row r="775" spans="11:11" x14ac:dyDescent="0.2">
      <c r="K775" s="122"/>
    </row>
    <row r="776" spans="11:11" x14ac:dyDescent="0.2">
      <c r="K776" s="122"/>
    </row>
    <row r="777" spans="11:11" x14ac:dyDescent="0.2">
      <c r="K777" s="122"/>
    </row>
    <row r="778" spans="11:11" x14ac:dyDescent="0.2">
      <c r="K778" s="122"/>
    </row>
    <row r="779" spans="11:11" x14ac:dyDescent="0.2">
      <c r="K779" s="122"/>
    </row>
    <row r="780" spans="11:11" x14ac:dyDescent="0.2">
      <c r="K780" s="122"/>
    </row>
    <row r="781" spans="11:11" x14ac:dyDescent="0.2">
      <c r="K781" s="122"/>
    </row>
    <row r="782" spans="11:11" x14ac:dyDescent="0.2">
      <c r="K782" s="122"/>
    </row>
    <row r="783" spans="11:11" x14ac:dyDescent="0.2">
      <c r="K783" s="122"/>
    </row>
    <row r="784" spans="11:11" x14ac:dyDescent="0.2">
      <c r="K784" s="122"/>
    </row>
    <row r="785" spans="11:11" x14ac:dyDescent="0.2">
      <c r="K785" s="122"/>
    </row>
    <row r="786" spans="11:11" x14ac:dyDescent="0.2">
      <c r="K786" s="122"/>
    </row>
    <row r="787" spans="11:11" x14ac:dyDescent="0.2">
      <c r="K787" s="122"/>
    </row>
    <row r="788" spans="11:11" x14ac:dyDescent="0.2">
      <c r="K788" s="122"/>
    </row>
    <row r="789" spans="11:11" x14ac:dyDescent="0.2">
      <c r="K789" s="122"/>
    </row>
    <row r="790" spans="11:11" x14ac:dyDescent="0.2">
      <c r="K790" s="122"/>
    </row>
    <row r="791" spans="11:11" x14ac:dyDescent="0.2">
      <c r="K791" s="122"/>
    </row>
    <row r="792" spans="11:11" x14ac:dyDescent="0.2">
      <c r="K792" s="122"/>
    </row>
    <row r="793" spans="11:11" x14ac:dyDescent="0.2">
      <c r="K793" s="122"/>
    </row>
    <row r="794" spans="11:11" x14ac:dyDescent="0.2">
      <c r="K794" s="122"/>
    </row>
    <row r="795" spans="11:11" x14ac:dyDescent="0.2">
      <c r="K795" s="122"/>
    </row>
    <row r="796" spans="11:11" x14ac:dyDescent="0.2">
      <c r="K796" s="122"/>
    </row>
    <row r="797" spans="11:11" x14ac:dyDescent="0.2">
      <c r="K797" s="122"/>
    </row>
    <row r="798" spans="11:11" x14ac:dyDescent="0.2">
      <c r="K798" s="122"/>
    </row>
    <row r="799" spans="11:11" x14ac:dyDescent="0.2">
      <c r="K799" s="122"/>
    </row>
    <row r="800" spans="11:11" x14ac:dyDescent="0.2">
      <c r="K800" s="122"/>
    </row>
    <row r="801" spans="11:11" x14ac:dyDescent="0.2">
      <c r="K801" s="122"/>
    </row>
    <row r="802" spans="11:11" x14ac:dyDescent="0.2">
      <c r="K802" s="122"/>
    </row>
    <row r="803" spans="11:11" x14ac:dyDescent="0.2">
      <c r="K803" s="122"/>
    </row>
    <row r="804" spans="11:11" x14ac:dyDescent="0.2">
      <c r="K804" s="122"/>
    </row>
    <row r="805" spans="11:11" x14ac:dyDescent="0.2">
      <c r="K805" s="122"/>
    </row>
    <row r="806" spans="11:11" x14ac:dyDescent="0.2">
      <c r="K806" s="122"/>
    </row>
    <row r="807" spans="11:11" x14ac:dyDescent="0.2">
      <c r="K807" s="122"/>
    </row>
    <row r="808" spans="11:11" x14ac:dyDescent="0.2">
      <c r="K808" s="122"/>
    </row>
    <row r="809" spans="11:11" x14ac:dyDescent="0.2">
      <c r="K809" s="122"/>
    </row>
    <row r="810" spans="11:11" x14ac:dyDescent="0.2">
      <c r="K810" s="122"/>
    </row>
    <row r="811" spans="11:11" x14ac:dyDescent="0.2">
      <c r="K811" s="122"/>
    </row>
    <row r="812" spans="11:11" x14ac:dyDescent="0.2">
      <c r="K812" s="122"/>
    </row>
    <row r="813" spans="11:11" x14ac:dyDescent="0.2">
      <c r="K813" s="122"/>
    </row>
    <row r="814" spans="11:11" x14ac:dyDescent="0.2">
      <c r="K814" s="122"/>
    </row>
    <row r="815" spans="11:11" x14ac:dyDescent="0.2">
      <c r="K815" s="122"/>
    </row>
    <row r="816" spans="11:11" x14ac:dyDescent="0.2">
      <c r="K816" s="122"/>
    </row>
    <row r="817" spans="11:11" x14ac:dyDescent="0.2">
      <c r="K817" s="122"/>
    </row>
    <row r="818" spans="11:11" x14ac:dyDescent="0.2">
      <c r="K818" s="122"/>
    </row>
    <row r="819" spans="11:11" x14ac:dyDescent="0.2">
      <c r="K819" s="122"/>
    </row>
    <row r="820" spans="11:11" x14ac:dyDescent="0.2">
      <c r="K820" s="122"/>
    </row>
    <row r="821" spans="11:11" x14ac:dyDescent="0.2">
      <c r="K821" s="122"/>
    </row>
    <row r="822" spans="11:11" x14ac:dyDescent="0.2">
      <c r="K822" s="122"/>
    </row>
    <row r="823" spans="11:11" x14ac:dyDescent="0.2">
      <c r="K823" s="122"/>
    </row>
    <row r="824" spans="11:11" x14ac:dyDescent="0.2">
      <c r="K824" s="122"/>
    </row>
    <row r="825" spans="11:11" x14ac:dyDescent="0.2">
      <c r="K825" s="122"/>
    </row>
    <row r="826" spans="11:11" x14ac:dyDescent="0.2">
      <c r="K826" s="122"/>
    </row>
    <row r="827" spans="11:11" x14ac:dyDescent="0.2">
      <c r="K827" s="122"/>
    </row>
    <row r="828" spans="11:11" x14ac:dyDescent="0.2">
      <c r="K828" s="122"/>
    </row>
    <row r="829" spans="11:11" x14ac:dyDescent="0.2">
      <c r="K829" s="122"/>
    </row>
    <row r="830" spans="11:11" x14ac:dyDescent="0.2">
      <c r="K830" s="122"/>
    </row>
    <row r="831" spans="11:11" x14ac:dyDescent="0.2">
      <c r="K831" s="122"/>
    </row>
    <row r="832" spans="11:11" x14ac:dyDescent="0.2">
      <c r="K832" s="122"/>
    </row>
    <row r="833" spans="11:11" x14ac:dyDescent="0.2">
      <c r="K833" s="122"/>
    </row>
    <row r="834" spans="11:11" x14ac:dyDescent="0.2">
      <c r="K834" s="122"/>
    </row>
    <row r="835" spans="11:11" x14ac:dyDescent="0.2">
      <c r="K835" s="122"/>
    </row>
    <row r="836" spans="11:11" x14ac:dyDescent="0.2">
      <c r="K836" s="122"/>
    </row>
    <row r="837" spans="11:11" x14ac:dyDescent="0.2">
      <c r="K837" s="122"/>
    </row>
    <row r="838" spans="11:11" x14ac:dyDescent="0.2">
      <c r="K838" s="122"/>
    </row>
    <row r="839" spans="11:11" x14ac:dyDescent="0.2">
      <c r="K839" s="122"/>
    </row>
    <row r="840" spans="11:11" x14ac:dyDescent="0.2">
      <c r="K840" s="122"/>
    </row>
    <row r="841" spans="11:11" x14ac:dyDescent="0.2">
      <c r="K841" s="122"/>
    </row>
    <row r="842" spans="11:11" x14ac:dyDescent="0.2">
      <c r="K842" s="122"/>
    </row>
    <row r="843" spans="11:11" x14ac:dyDescent="0.2">
      <c r="K843" s="122"/>
    </row>
    <row r="844" spans="11:11" x14ac:dyDescent="0.2">
      <c r="K844" s="122"/>
    </row>
    <row r="845" spans="11:11" x14ac:dyDescent="0.2">
      <c r="K845" s="122"/>
    </row>
    <row r="846" spans="11:11" x14ac:dyDescent="0.2">
      <c r="K846" s="122"/>
    </row>
    <row r="847" spans="11:11" x14ac:dyDescent="0.2">
      <c r="K847" s="122"/>
    </row>
    <row r="848" spans="11:11" x14ac:dyDescent="0.2">
      <c r="K848" s="122"/>
    </row>
    <row r="849" spans="11:11" x14ac:dyDescent="0.2">
      <c r="K849" s="122"/>
    </row>
    <row r="850" spans="11:11" x14ac:dyDescent="0.2">
      <c r="K850" s="122"/>
    </row>
    <row r="851" spans="11:11" x14ac:dyDescent="0.2">
      <c r="K851" s="122"/>
    </row>
    <row r="852" spans="11:11" x14ac:dyDescent="0.2">
      <c r="K852" s="122"/>
    </row>
    <row r="853" spans="11:11" x14ac:dyDescent="0.2">
      <c r="K853" s="122"/>
    </row>
    <row r="854" spans="11:11" x14ac:dyDescent="0.2">
      <c r="K854" s="122"/>
    </row>
    <row r="855" spans="11:11" x14ac:dyDescent="0.2">
      <c r="K855" s="122"/>
    </row>
    <row r="856" spans="11:11" x14ac:dyDescent="0.2">
      <c r="K856" s="122"/>
    </row>
    <row r="857" spans="11:11" x14ac:dyDescent="0.2">
      <c r="K857" s="122"/>
    </row>
    <row r="858" spans="11:11" x14ac:dyDescent="0.2">
      <c r="K858" s="122"/>
    </row>
    <row r="859" spans="11:11" x14ac:dyDescent="0.2">
      <c r="K859" s="122"/>
    </row>
    <row r="860" spans="11:11" x14ac:dyDescent="0.2">
      <c r="K860" s="122"/>
    </row>
    <row r="861" spans="11:11" x14ac:dyDescent="0.2">
      <c r="K861" s="122"/>
    </row>
    <row r="862" spans="11:11" x14ac:dyDescent="0.2">
      <c r="K862" s="122"/>
    </row>
    <row r="863" spans="11:11" x14ac:dyDescent="0.2">
      <c r="K863" s="122"/>
    </row>
    <row r="864" spans="11:11" x14ac:dyDescent="0.2">
      <c r="K864" s="122"/>
    </row>
    <row r="865" spans="11:11" x14ac:dyDescent="0.2">
      <c r="K865" s="122"/>
    </row>
    <row r="866" spans="11:11" x14ac:dyDescent="0.2">
      <c r="K866" s="122"/>
    </row>
    <row r="867" spans="11:11" x14ac:dyDescent="0.2">
      <c r="K867" s="122"/>
    </row>
    <row r="868" spans="11:11" x14ac:dyDescent="0.2">
      <c r="K868" s="122"/>
    </row>
    <row r="869" spans="11:11" x14ac:dyDescent="0.2">
      <c r="K869" s="122"/>
    </row>
    <row r="870" spans="11:11" x14ac:dyDescent="0.2">
      <c r="K870" s="122"/>
    </row>
    <row r="871" spans="11:11" x14ac:dyDescent="0.2">
      <c r="K871" s="122"/>
    </row>
    <row r="872" spans="11:11" x14ac:dyDescent="0.2">
      <c r="K872" s="122"/>
    </row>
    <row r="873" spans="11:11" x14ac:dyDescent="0.2">
      <c r="K873" s="122"/>
    </row>
    <row r="874" spans="11:11" x14ac:dyDescent="0.2">
      <c r="K874" s="122"/>
    </row>
    <row r="875" spans="11:11" x14ac:dyDescent="0.2">
      <c r="K875" s="122"/>
    </row>
    <row r="876" spans="11:11" x14ac:dyDescent="0.2">
      <c r="K876" s="122"/>
    </row>
    <row r="877" spans="11:11" x14ac:dyDescent="0.2">
      <c r="K877" s="122"/>
    </row>
    <row r="878" spans="11:11" x14ac:dyDescent="0.2">
      <c r="K878" s="122"/>
    </row>
    <row r="879" spans="11:11" x14ac:dyDescent="0.2">
      <c r="K879" s="122"/>
    </row>
    <row r="880" spans="11:11" x14ac:dyDescent="0.2">
      <c r="K880" s="122"/>
    </row>
    <row r="881" spans="11:11" x14ac:dyDescent="0.2">
      <c r="K881" s="122"/>
    </row>
    <row r="882" spans="11:11" x14ac:dyDescent="0.2">
      <c r="K882" s="122"/>
    </row>
    <row r="883" spans="11:11" x14ac:dyDescent="0.2">
      <c r="K883" s="122"/>
    </row>
    <row r="884" spans="11:11" x14ac:dyDescent="0.2">
      <c r="K884" s="122"/>
    </row>
    <row r="885" spans="11:11" x14ac:dyDescent="0.2">
      <c r="K885" s="122"/>
    </row>
    <row r="886" spans="11:11" x14ac:dyDescent="0.2">
      <c r="K886" s="122"/>
    </row>
    <row r="887" spans="11:11" x14ac:dyDescent="0.2">
      <c r="K887" s="122"/>
    </row>
    <row r="888" spans="11:11" x14ac:dyDescent="0.2">
      <c r="K888" s="122"/>
    </row>
    <row r="889" spans="11:11" x14ac:dyDescent="0.2">
      <c r="K889" s="122"/>
    </row>
    <row r="890" spans="11:11" x14ac:dyDescent="0.2">
      <c r="K890" s="122"/>
    </row>
    <row r="891" spans="11:11" x14ac:dyDescent="0.2">
      <c r="K891" s="122"/>
    </row>
    <row r="892" spans="11:11" x14ac:dyDescent="0.2">
      <c r="K892" s="122"/>
    </row>
    <row r="893" spans="11:11" x14ac:dyDescent="0.2">
      <c r="K893" s="122"/>
    </row>
    <row r="894" spans="11:11" x14ac:dyDescent="0.2">
      <c r="K894" s="122"/>
    </row>
    <row r="895" spans="11:11" x14ac:dyDescent="0.2">
      <c r="K895" s="122"/>
    </row>
    <row r="896" spans="11:11" x14ac:dyDescent="0.2">
      <c r="K896" s="122"/>
    </row>
    <row r="897" spans="11:11" x14ac:dyDescent="0.2">
      <c r="K897" s="122"/>
    </row>
    <row r="898" spans="11:11" x14ac:dyDescent="0.2">
      <c r="K898" s="122"/>
    </row>
    <row r="899" spans="11:11" x14ac:dyDescent="0.2">
      <c r="K899" s="122"/>
    </row>
    <row r="900" spans="11:11" x14ac:dyDescent="0.2">
      <c r="K900" s="122"/>
    </row>
    <row r="901" spans="11:11" x14ac:dyDescent="0.2">
      <c r="K901" s="122"/>
    </row>
    <row r="902" spans="11:11" x14ac:dyDescent="0.2">
      <c r="K902" s="122"/>
    </row>
    <row r="903" spans="11:11" x14ac:dyDescent="0.2">
      <c r="K903" s="122"/>
    </row>
    <row r="904" spans="11:11" x14ac:dyDescent="0.2">
      <c r="K904" s="122"/>
    </row>
    <row r="905" spans="11:11" x14ac:dyDescent="0.2">
      <c r="K905" s="122"/>
    </row>
    <row r="906" spans="11:11" x14ac:dyDescent="0.2">
      <c r="K906" s="122"/>
    </row>
    <row r="907" spans="11:11" x14ac:dyDescent="0.2">
      <c r="K907" s="122"/>
    </row>
    <row r="908" spans="11:11" x14ac:dyDescent="0.2">
      <c r="K908" s="122"/>
    </row>
    <row r="909" spans="11:11" x14ac:dyDescent="0.2">
      <c r="K909" s="122"/>
    </row>
    <row r="910" spans="11:11" x14ac:dyDescent="0.2">
      <c r="K910" s="122"/>
    </row>
    <row r="911" spans="11:11" x14ac:dyDescent="0.2">
      <c r="K911" s="122"/>
    </row>
    <row r="912" spans="11:11" x14ac:dyDescent="0.2">
      <c r="K912" s="122"/>
    </row>
    <row r="913" spans="11:11" x14ac:dyDescent="0.2">
      <c r="K913" s="122"/>
    </row>
    <row r="914" spans="11:11" x14ac:dyDescent="0.2">
      <c r="K914" s="122"/>
    </row>
    <row r="915" spans="11:11" x14ac:dyDescent="0.2">
      <c r="K915" s="122"/>
    </row>
    <row r="916" spans="11:11" x14ac:dyDescent="0.2">
      <c r="K916" s="122"/>
    </row>
    <row r="917" spans="11:11" x14ac:dyDescent="0.2">
      <c r="K917" s="122"/>
    </row>
    <row r="918" spans="11:11" x14ac:dyDescent="0.2">
      <c r="K918" s="122"/>
    </row>
    <row r="919" spans="11:11" x14ac:dyDescent="0.2">
      <c r="K919" s="122"/>
    </row>
    <row r="920" spans="11:11" x14ac:dyDescent="0.2">
      <c r="K920" s="122"/>
    </row>
    <row r="921" spans="11:11" x14ac:dyDescent="0.2">
      <c r="K921" s="122"/>
    </row>
    <row r="922" spans="11:11" x14ac:dyDescent="0.2">
      <c r="K922" s="122"/>
    </row>
    <row r="923" spans="11:11" x14ac:dyDescent="0.2">
      <c r="K923" s="122"/>
    </row>
    <row r="924" spans="11:11" x14ac:dyDescent="0.2">
      <c r="K924" s="122"/>
    </row>
    <row r="925" spans="11:11" x14ac:dyDescent="0.2">
      <c r="K925" s="122"/>
    </row>
    <row r="926" spans="11:11" x14ac:dyDescent="0.2">
      <c r="K926" s="122"/>
    </row>
    <row r="927" spans="11:11" x14ac:dyDescent="0.2">
      <c r="K927" s="122"/>
    </row>
    <row r="928" spans="11:11" x14ac:dyDescent="0.2">
      <c r="K928" s="122"/>
    </row>
    <row r="929" spans="11:11" x14ac:dyDescent="0.2">
      <c r="K929" s="122"/>
    </row>
    <row r="930" spans="11:11" x14ac:dyDescent="0.2">
      <c r="K930" s="122"/>
    </row>
    <row r="931" spans="11:11" x14ac:dyDescent="0.2">
      <c r="K931" s="122"/>
    </row>
    <row r="932" spans="11:11" x14ac:dyDescent="0.2">
      <c r="K932" s="122"/>
    </row>
    <row r="933" spans="11:11" x14ac:dyDescent="0.2">
      <c r="K933" s="122"/>
    </row>
    <row r="934" spans="11:11" x14ac:dyDescent="0.2">
      <c r="K934" s="122"/>
    </row>
    <row r="935" spans="11:11" x14ac:dyDescent="0.2">
      <c r="K935" s="122"/>
    </row>
    <row r="936" spans="11:11" x14ac:dyDescent="0.2">
      <c r="K936" s="122"/>
    </row>
    <row r="937" spans="11:11" x14ac:dyDescent="0.2">
      <c r="K937" s="122"/>
    </row>
    <row r="938" spans="11:11" x14ac:dyDescent="0.2">
      <c r="K938" s="122"/>
    </row>
    <row r="939" spans="11:11" x14ac:dyDescent="0.2">
      <c r="K939" s="122"/>
    </row>
    <row r="940" spans="11:11" x14ac:dyDescent="0.2">
      <c r="K940" s="122"/>
    </row>
    <row r="941" spans="11:11" x14ac:dyDescent="0.2">
      <c r="K941" s="122"/>
    </row>
    <row r="942" spans="11:11" x14ac:dyDescent="0.2">
      <c r="K942" s="122"/>
    </row>
    <row r="943" spans="11:11" x14ac:dyDescent="0.2">
      <c r="K943" s="122"/>
    </row>
    <row r="944" spans="11:11" x14ac:dyDescent="0.2">
      <c r="K944" s="122"/>
    </row>
    <row r="945" spans="11:11" x14ac:dyDescent="0.2">
      <c r="K945" s="122"/>
    </row>
    <row r="946" spans="11:11" x14ac:dyDescent="0.2">
      <c r="K946" s="122"/>
    </row>
    <row r="947" spans="11:11" x14ac:dyDescent="0.2">
      <c r="K947" s="122"/>
    </row>
    <row r="948" spans="11:11" x14ac:dyDescent="0.2">
      <c r="K948" s="122"/>
    </row>
    <row r="949" spans="11:11" x14ac:dyDescent="0.2">
      <c r="K949" s="122"/>
    </row>
    <row r="950" spans="11:11" x14ac:dyDescent="0.2">
      <c r="K950" s="122"/>
    </row>
    <row r="951" spans="11:11" x14ac:dyDescent="0.2">
      <c r="K951" s="122"/>
    </row>
    <row r="952" spans="11:11" x14ac:dyDescent="0.2">
      <c r="K952" s="122"/>
    </row>
    <row r="953" spans="11:11" x14ac:dyDescent="0.2">
      <c r="K953" s="122"/>
    </row>
    <row r="954" spans="11:11" x14ac:dyDescent="0.2">
      <c r="K954" s="122"/>
    </row>
    <row r="955" spans="11:11" x14ac:dyDescent="0.2">
      <c r="K955" s="122"/>
    </row>
    <row r="956" spans="11:11" x14ac:dyDescent="0.2">
      <c r="K956" s="122"/>
    </row>
    <row r="957" spans="11:11" x14ac:dyDescent="0.2">
      <c r="K957" s="122"/>
    </row>
    <row r="958" spans="11:11" x14ac:dyDescent="0.2">
      <c r="K958" s="122"/>
    </row>
    <row r="959" spans="11:11" x14ac:dyDescent="0.2">
      <c r="K959" s="122"/>
    </row>
    <row r="960" spans="11:11" x14ac:dyDescent="0.2">
      <c r="K960" s="122"/>
    </row>
    <row r="961" spans="11:11" x14ac:dyDescent="0.2">
      <c r="K961" s="122"/>
    </row>
    <row r="962" spans="11:11" x14ac:dyDescent="0.2">
      <c r="K962" s="122"/>
    </row>
    <row r="963" spans="11:11" x14ac:dyDescent="0.2">
      <c r="K963" s="122"/>
    </row>
    <row r="964" spans="11:11" x14ac:dyDescent="0.2">
      <c r="K964" s="122"/>
    </row>
    <row r="965" spans="11:11" x14ac:dyDescent="0.2">
      <c r="K965" s="122"/>
    </row>
    <row r="966" spans="11:11" x14ac:dyDescent="0.2">
      <c r="K966" s="122"/>
    </row>
    <row r="967" spans="11:11" x14ac:dyDescent="0.2">
      <c r="K967" s="122"/>
    </row>
    <row r="968" spans="11:11" x14ac:dyDescent="0.2">
      <c r="K968" s="122"/>
    </row>
    <row r="969" spans="11:11" x14ac:dyDescent="0.2">
      <c r="K969" s="122"/>
    </row>
    <row r="970" spans="11:11" x14ac:dyDescent="0.2">
      <c r="K970" s="122"/>
    </row>
    <row r="971" spans="11:11" x14ac:dyDescent="0.2">
      <c r="K971" s="122"/>
    </row>
    <row r="972" spans="11:11" x14ac:dyDescent="0.2">
      <c r="K972" s="122"/>
    </row>
    <row r="973" spans="11:11" x14ac:dyDescent="0.2">
      <c r="K973" s="122"/>
    </row>
    <row r="974" spans="11:11" x14ac:dyDescent="0.2">
      <c r="K974" s="122"/>
    </row>
    <row r="975" spans="11:11" x14ac:dyDescent="0.2">
      <c r="K975" s="122"/>
    </row>
    <row r="976" spans="11:11" x14ac:dyDescent="0.2">
      <c r="K976" s="122"/>
    </row>
    <row r="977" spans="11:11" x14ac:dyDescent="0.2">
      <c r="K977" s="122"/>
    </row>
    <row r="978" spans="11:11" x14ac:dyDescent="0.2">
      <c r="K978" s="122"/>
    </row>
    <row r="979" spans="11:11" x14ac:dyDescent="0.2">
      <c r="K979" s="122"/>
    </row>
    <row r="980" spans="11:11" x14ac:dyDescent="0.2">
      <c r="K980" s="122"/>
    </row>
    <row r="981" spans="11:11" x14ac:dyDescent="0.2">
      <c r="K981" s="122"/>
    </row>
    <row r="982" spans="11:11" x14ac:dyDescent="0.2">
      <c r="K982" s="122"/>
    </row>
    <row r="983" spans="11:11" x14ac:dyDescent="0.2">
      <c r="K983" s="122"/>
    </row>
    <row r="984" spans="11:11" x14ac:dyDescent="0.2">
      <c r="K984" s="122"/>
    </row>
    <row r="985" spans="11:11" x14ac:dyDescent="0.2">
      <c r="K985" s="122"/>
    </row>
    <row r="986" spans="11:11" x14ac:dyDescent="0.2">
      <c r="K986" s="122"/>
    </row>
    <row r="987" spans="11:11" x14ac:dyDescent="0.2">
      <c r="K987" s="122"/>
    </row>
    <row r="988" spans="11:11" x14ac:dyDescent="0.2">
      <c r="K988" s="122"/>
    </row>
    <row r="989" spans="11:11" x14ac:dyDescent="0.2">
      <c r="K989" s="122"/>
    </row>
    <row r="990" spans="11:11" x14ac:dyDescent="0.2">
      <c r="K990" s="122"/>
    </row>
    <row r="991" spans="11:11" x14ac:dyDescent="0.2">
      <c r="K991" s="122"/>
    </row>
    <row r="992" spans="11:11" x14ac:dyDescent="0.2">
      <c r="K992" s="122"/>
    </row>
    <row r="993" spans="11:11" x14ac:dyDescent="0.2">
      <c r="K993" s="122"/>
    </row>
    <row r="994" spans="11:11" x14ac:dyDescent="0.2">
      <c r="K994" s="122"/>
    </row>
    <row r="995" spans="11:11" x14ac:dyDescent="0.2">
      <c r="K995" s="122"/>
    </row>
    <row r="996" spans="11:11" x14ac:dyDescent="0.2">
      <c r="K996" s="122"/>
    </row>
    <row r="997" spans="11:11" x14ac:dyDescent="0.2">
      <c r="K997" s="122"/>
    </row>
    <row r="998" spans="11:11" x14ac:dyDescent="0.2">
      <c r="K998" s="122"/>
    </row>
    <row r="999" spans="11:11" x14ac:dyDescent="0.2">
      <c r="K999" s="122"/>
    </row>
    <row r="1000" spans="11:11" x14ac:dyDescent="0.2">
      <c r="K1000" s="122"/>
    </row>
    <row r="1001" spans="11:11" x14ac:dyDescent="0.2">
      <c r="K1001" s="122"/>
    </row>
    <row r="1002" spans="11:11" x14ac:dyDescent="0.2">
      <c r="K1002" s="122"/>
    </row>
    <row r="1003" spans="11:11" x14ac:dyDescent="0.2">
      <c r="K1003" s="122"/>
    </row>
    <row r="1004" spans="11:11" x14ac:dyDescent="0.2">
      <c r="K1004" s="122"/>
    </row>
    <row r="1005" spans="11:11" x14ac:dyDescent="0.2">
      <c r="K1005" s="122"/>
    </row>
    <row r="1006" spans="11:11" x14ac:dyDescent="0.2">
      <c r="K1006" s="122"/>
    </row>
    <row r="1007" spans="11:11" x14ac:dyDescent="0.2">
      <c r="K1007" s="122"/>
    </row>
    <row r="1008" spans="11:11" x14ac:dyDescent="0.2">
      <c r="K1008" s="122"/>
    </row>
    <row r="1009" spans="11:11" x14ac:dyDescent="0.2">
      <c r="K1009" s="122"/>
    </row>
    <row r="1010" spans="11:11" x14ac:dyDescent="0.2">
      <c r="K1010" s="122"/>
    </row>
    <row r="1011" spans="11:11" x14ac:dyDescent="0.2">
      <c r="K1011" s="122"/>
    </row>
    <row r="1012" spans="11:11" x14ac:dyDescent="0.2">
      <c r="K1012" s="122"/>
    </row>
    <row r="1013" spans="11:11" x14ac:dyDescent="0.2">
      <c r="K1013" s="122"/>
    </row>
    <row r="1014" spans="11:11" x14ac:dyDescent="0.2">
      <c r="K1014" s="122"/>
    </row>
    <row r="1015" spans="11:11" x14ac:dyDescent="0.2">
      <c r="K1015" s="122"/>
    </row>
    <row r="1016" spans="11:11" x14ac:dyDescent="0.2">
      <c r="K1016" s="122"/>
    </row>
    <row r="1017" spans="11:11" x14ac:dyDescent="0.2">
      <c r="K1017" s="122"/>
    </row>
    <row r="1018" spans="11:11" x14ac:dyDescent="0.2">
      <c r="K1018" s="122"/>
    </row>
    <row r="1019" spans="11:11" x14ac:dyDescent="0.2">
      <c r="K1019" s="122"/>
    </row>
    <row r="1020" spans="11:11" x14ac:dyDescent="0.2">
      <c r="K1020" s="122"/>
    </row>
    <row r="1021" spans="11:11" x14ac:dyDescent="0.2">
      <c r="K1021" s="122"/>
    </row>
  </sheetData>
  <mergeCells count="21">
    <mergeCell ref="B27:H27"/>
    <mergeCell ref="B28:H28"/>
    <mergeCell ref="A35:I35"/>
    <mergeCell ref="A36:I36"/>
    <mergeCell ref="B39:C39"/>
    <mergeCell ref="D39:F39"/>
    <mergeCell ref="E17:F17"/>
    <mergeCell ref="B23:E23"/>
    <mergeCell ref="B24:F24"/>
    <mergeCell ref="G24:I24"/>
    <mergeCell ref="A25:B25"/>
    <mergeCell ref="E5:F5"/>
    <mergeCell ref="G5:I5"/>
    <mergeCell ref="C6:I6"/>
    <mergeCell ref="C8:I8"/>
    <mergeCell ref="E10:F10"/>
    <mergeCell ref="A2:D2"/>
    <mergeCell ref="A3:B3"/>
    <mergeCell ref="C3:D3"/>
    <mergeCell ref="E3:F3"/>
    <mergeCell ref="C4:I4"/>
  </mergeCells>
  <conditionalFormatting sqref="E17:F17">
    <cfRule type="expression" dxfId="14" priority="7">
      <formula>(G18+G19+G20+G21+G22)&lt;=0</formula>
    </cfRule>
  </conditionalFormatting>
  <conditionalFormatting sqref="J25">
    <cfRule type="cellIs" dxfId="13" priority="8" operator="greaterThan">
      <formula>4</formula>
    </cfRule>
  </conditionalFormatting>
  <conditionalFormatting sqref="H11:H16 H18:H22">
    <cfRule type="cellIs" dxfId="12" priority="10" operator="notBetween">
      <formula>0</formula>
      <formula>1</formula>
    </cfRule>
  </conditionalFormatting>
  <conditionalFormatting sqref="E10:F10">
    <cfRule type="expression" dxfId="11" priority="11">
      <formula>($G$11+$G$13+$G$12+$G$14+$G$15+$G$16)&lt;=0</formula>
    </cfRule>
  </conditionalFormatting>
  <conditionalFormatting sqref="G11 G13">
    <cfRule type="cellIs" dxfId="10" priority="12" operator="notEqual">
      <formula>15</formula>
    </cfRule>
  </conditionalFormatting>
  <conditionalFormatting sqref="G12 G19:G22">
    <cfRule type="cellIs" dxfId="9" priority="13" operator="notEqual">
      <formula>10</formula>
    </cfRule>
  </conditionalFormatting>
  <conditionalFormatting sqref="G14:G16 G18">
    <cfRule type="cellIs" dxfId="8" priority="14" operator="notEqual">
      <formula>5</formula>
    </cfRule>
  </conditionalFormatting>
  <conditionalFormatting sqref="G24:I24">
    <cfRule type="containsText" dxfId="7" priority="1" operator="containsText" text="nicht bestanden">
      <formula>NOT(ISERROR(SEARCH("nicht bestanden",G24)))</formula>
    </cfRule>
  </conditionalFormatting>
  <pageMargins left="0.70833333333333304" right="0.118055555555556" top="0.196527777777778" bottom="0.196527777777778" header="0.511811023622047" footer="0.511811023622047"/>
  <pageSetup paperSize="9" scale="7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Bewertung</vt:lpstr>
      <vt:lpstr>Bewertung!Druckbereich</vt:lpstr>
      <vt:lpstr>Bewertung!Print_Area_0_0</vt:lpstr>
    </vt:vector>
  </TitlesOfParts>
  <Company>Baden-Wüttemberg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Frech/Tesmer/Müller/Ehrlich</dc:creator>
  <dc:description>im Auftrag des Fachausschusses Technik der Berufsakademie Baden-Württemberg_x005f_x000d_
Stand Mai2004</dc:description>
  <cp:lastModifiedBy>sto</cp:lastModifiedBy>
  <cp:revision>6</cp:revision>
  <cp:lastPrinted>2022-12-27T10:40:37Z</cp:lastPrinted>
  <dcterms:created xsi:type="dcterms:W3CDTF">2002-07-25T19:39:34Z</dcterms:created>
  <dcterms:modified xsi:type="dcterms:W3CDTF">2023-06-23T07:01:28Z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_dlc_DocId">
    <vt:lpwstr>DHBWFKT-18-29</vt:lpwstr>
  </property>
  <property fmtid="{D5CDD505-2E9C-101B-9397-08002B2CF9AE}" pid="4" name="_dlc_DocIdItemGuid">
    <vt:lpwstr>2f1ca797-ab57-454f-bc53-0655b716c4d0</vt:lpwstr>
  </property>
  <property fmtid="{D5CDD505-2E9C-101B-9397-08002B2CF9AE}" pid="5" name="_dlc_DocIdUrl">
    <vt:lpwstr>https://portal.dhbw.de/ws/fkt/_layouts/DocIdRedir.aspx?ID=DHBWFKT-18-29, DHBWFKT-18-29</vt:lpwstr>
  </property>
</Properties>
</file>